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№14 от 23.11.2020 г\Выписка из протокола\"/>
    </mc:Choice>
  </mc:AlternateContent>
  <bookViews>
    <workbookView xWindow="13815" yWindow="-75" windowWidth="14340" windowHeight="11640" tabRatio="839"/>
  </bookViews>
  <sheets>
    <sheet name="лист" sheetId="14" r:id="rId1"/>
  </sheets>
  <definedNames>
    <definedName name="_xlnm.Print_Titles" localSheetId="0">лист!$A:$B,лист!$7:$9</definedName>
    <definedName name="_xlnm.Print_Area" localSheetId="0">лист!$A$1:$AU$76</definedName>
  </definedNames>
  <calcPr calcId="162913"/>
</workbook>
</file>

<file path=xl/calcChain.xml><?xml version="1.0" encoding="utf-8"?>
<calcChain xmlns="http://schemas.openxmlformats.org/spreadsheetml/2006/main">
  <c r="AU11" i="14" l="1"/>
  <c r="AU12" i="14"/>
  <c r="AU13" i="14"/>
  <c r="AU14" i="14"/>
  <c r="AU15" i="14"/>
  <c r="AU16" i="14"/>
  <c r="AU17" i="14"/>
  <c r="AU18" i="14"/>
  <c r="AU19" i="14"/>
  <c r="AU20" i="14"/>
  <c r="AU21" i="14"/>
  <c r="AU22" i="14"/>
  <c r="AU23" i="14"/>
  <c r="AU24" i="14"/>
  <c r="AU25" i="14"/>
  <c r="AU26" i="14"/>
  <c r="AU27" i="14"/>
  <c r="AU28" i="14"/>
  <c r="AU29" i="14"/>
  <c r="AU30" i="14"/>
  <c r="AU31" i="14"/>
  <c r="AU32" i="14"/>
  <c r="AU33" i="14"/>
  <c r="AU34" i="14"/>
  <c r="AU35" i="14"/>
  <c r="AU36" i="14"/>
  <c r="AU37" i="14"/>
  <c r="AU38" i="14"/>
  <c r="AU39" i="14"/>
  <c r="AU40" i="14"/>
  <c r="AU41" i="14"/>
  <c r="AU42" i="14"/>
  <c r="AU43" i="14"/>
  <c r="AU44" i="14"/>
  <c r="AU45" i="14"/>
  <c r="AU46" i="14"/>
  <c r="AU47" i="14"/>
  <c r="AU48" i="14"/>
  <c r="AU49" i="14"/>
  <c r="AU50" i="14"/>
  <c r="AU51" i="14"/>
  <c r="AU52" i="14"/>
  <c r="AU53" i="14"/>
  <c r="AU54" i="14"/>
  <c r="AU55" i="14"/>
  <c r="AU56" i="14"/>
  <c r="AU57" i="14"/>
  <c r="AU58" i="14"/>
  <c r="AU59" i="14"/>
  <c r="AU60" i="14"/>
  <c r="AU61" i="14"/>
  <c r="AU62" i="14"/>
  <c r="AU63" i="14"/>
  <c r="AU64" i="14"/>
  <c r="AU65" i="14"/>
  <c r="AU66" i="14"/>
  <c r="AU67" i="14"/>
  <c r="AU68" i="14"/>
  <c r="AU69" i="14"/>
  <c r="AU70" i="14"/>
  <c r="AU71" i="14"/>
  <c r="AU72" i="14"/>
  <c r="AU73" i="14"/>
  <c r="AU74" i="14"/>
  <c r="AU10" i="14"/>
  <c r="D75" i="14"/>
  <c r="E75" i="14"/>
  <c r="F75" i="14"/>
  <c r="G75" i="14"/>
  <c r="H75" i="14"/>
  <c r="I75" i="14"/>
  <c r="J75" i="14"/>
  <c r="K75" i="14"/>
  <c r="L75" i="14"/>
  <c r="M75" i="14"/>
  <c r="N75" i="14"/>
  <c r="O75" i="14"/>
  <c r="P75" i="14"/>
  <c r="Q75" i="14"/>
  <c r="R75" i="14"/>
  <c r="S75" i="14"/>
  <c r="T75" i="14"/>
  <c r="U75" i="14"/>
  <c r="V75" i="14"/>
  <c r="W75" i="14"/>
  <c r="X75" i="14"/>
  <c r="Y75" i="14"/>
  <c r="Z75" i="14"/>
  <c r="AA75" i="14"/>
  <c r="AB75" i="14"/>
  <c r="AC75" i="14"/>
  <c r="AD75" i="14"/>
  <c r="AE75" i="14"/>
  <c r="AF75" i="14"/>
  <c r="AG75" i="14"/>
  <c r="AH75" i="14"/>
  <c r="AI75" i="14"/>
  <c r="AJ75" i="14"/>
  <c r="AK75" i="14"/>
  <c r="AL75" i="14"/>
  <c r="AM75" i="14"/>
  <c r="AN75" i="14"/>
  <c r="AO75" i="14"/>
  <c r="AP75" i="14"/>
  <c r="AQ75" i="14"/>
  <c r="AR75" i="14"/>
  <c r="AS75" i="14"/>
  <c r="AT75" i="14"/>
  <c r="C75" i="14"/>
  <c r="AU75" i="14" l="1"/>
  <c r="HK57" i="14"/>
</calcChain>
</file>

<file path=xl/sharedStrings.xml><?xml version="1.0" encoding="utf-8"?>
<sst xmlns="http://schemas.openxmlformats.org/spreadsheetml/2006/main" count="145" uniqueCount="109">
  <si>
    <t>ГБУЗ "Городская клиническая больница №1"</t>
  </si>
  <si>
    <t>ГБУЗ "Городская клиническая больница №2"</t>
  </si>
  <si>
    <t>УЕТ</t>
  </si>
  <si>
    <t>ВМП</t>
  </si>
  <si>
    <t>Наименование учреждения</t>
  </si>
  <si>
    <t>ООО "Центр диагностики аллергии"</t>
  </si>
  <si>
    <t>ООО "Инвитро-Нальчик"</t>
  </si>
  <si>
    <t>ООО фирма "СЭМ"</t>
  </si>
  <si>
    <t>ООО "Современные медицинские технологии"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</si>
  <si>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</si>
  <si>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</si>
  <si>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</si>
  <si>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</si>
  <si>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</si>
  <si>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</si>
  <si>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</si>
  <si>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</si>
  <si>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</si>
  <si>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</si>
  <si>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</si>
  <si>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</si>
  <si>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</si>
  <si>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</si>
  <si>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</si>
  <si>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</si>
  <si>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</si>
  <si>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</si>
  <si>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"ЖАК Плюс"</t>
  </si>
  <si>
    <t>ООО "БРЭСТ-Центр"</t>
  </si>
  <si>
    <t>ООО "Нефролайн-Нальчик"</t>
  </si>
  <si>
    <t>Подушевое финансирование АПП</t>
  </si>
  <si>
    <t>Амбулаторно - поликлиническая помощь</t>
  </si>
  <si>
    <t>ООО "Диализ Нальчик"</t>
  </si>
  <si>
    <t>ООО "Центральная поликлиника"</t>
  </si>
  <si>
    <t>ГБУЗ "КБЦ Медицина Катостроф и СМП"</t>
  </si>
  <si>
    <t>ФКУЗ МСЧ-7 ФСИН России</t>
  </si>
  <si>
    <t>ФГБУ СКФНКЦ ФМБА России</t>
  </si>
  <si>
    <t>ООО "Санаторий "Долинск"</t>
  </si>
  <si>
    <t>АО "Лабквест"</t>
  </si>
  <si>
    <t>ООО "Альма-Дент"</t>
  </si>
  <si>
    <t>ООО "Денталия"</t>
  </si>
  <si>
    <t>ООО "Мастерслух"</t>
  </si>
  <si>
    <t>ГБУЗ "Центральная районная больница" Терского района</t>
  </si>
  <si>
    <t>ГБУЗ "Центральная районная больница" Черекского района</t>
  </si>
  <si>
    <t>КБГУ им.Бербекова Поликлиника</t>
  </si>
  <si>
    <t>ООО "Медицинский центр "Надежда"</t>
  </si>
  <si>
    <t>ГБУЗ "Центральная районная больница" г.о. Прохладный и Прохладненского м.р.</t>
  </si>
  <si>
    <t>ГБУЗ "ЦПБ СПИДом и ИЗ"</t>
  </si>
  <si>
    <t>ООО "Глазная клиника "ЛЕНАР"</t>
  </si>
  <si>
    <t xml:space="preserve">ООО "СК НПЦ" </t>
  </si>
  <si>
    <t>ООО "СК Нефрологический центр"</t>
  </si>
  <si>
    <t>ООО "Млада-Дента"</t>
  </si>
  <si>
    <t xml:space="preserve">ООО Медицинский центр "Видер-Юг" </t>
  </si>
  <si>
    <t xml:space="preserve">ООО Медицинский центр "Диагност" </t>
  </si>
  <si>
    <t>ООО "ЛДЦ "Валео-Вита"</t>
  </si>
  <si>
    <t>ФКУЗ МСЧ МВД РФ по КБР</t>
  </si>
  <si>
    <t>ГБУЗ "Стоматологическая поликлиника" г.Баксан</t>
  </si>
  <si>
    <t>ГБУЗ "Центральная районная больница" Зольского м.р.</t>
  </si>
  <si>
    <t>ГБУЗ "Центральная районная больница" Майского м.р.</t>
  </si>
  <si>
    <t>ГБУЗ "Майская стоматологическая поликлиника"</t>
  </si>
  <si>
    <t>ГБУЗ "Центральная районная больница им. Хацукова А.А."</t>
  </si>
  <si>
    <t>ГБУЗ "Участковая больница", с.п. Верхняя Балкария</t>
  </si>
  <si>
    <t>ГБУЗ "Городская поликлиника № 1"</t>
  </si>
  <si>
    <t>ГБУЗ "Городская поликлиника № 2"</t>
  </si>
  <si>
    <t>ГБУЗ "Городская поликлиника № 3"</t>
  </si>
  <si>
    <t>ГБУЗ "Стоматологическая поликлиника № 1"</t>
  </si>
  <si>
    <t>ГБУЗ "Республиканский стоматологический центр им. Т.Х. Тхазаплижева"</t>
  </si>
  <si>
    <t>ГБУЗ "Республиканская клиническая больница"</t>
  </si>
  <si>
    <t>ГБУЗ  "Перинатальный центр"</t>
  </si>
  <si>
    <t>ГБУЗ "Центр  аллергологии"</t>
  </si>
  <si>
    <t>ГБУЗ "Кардиологический диспансер"</t>
  </si>
  <si>
    <t xml:space="preserve">ГБУЗ "Онкологический диспансер" </t>
  </si>
  <si>
    <t>ГБУЗ "Кожно-венерологический диспансер"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</si>
  <si>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</si>
  <si>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</si>
  <si>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</si>
  <si>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</si>
  <si>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</si>
  <si>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</si>
  <si>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</si>
  <si>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</si>
  <si>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</si>
  <si>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</si>
  <si>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</si>
  <si>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</si>
  <si>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"Республиканская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клиническая больница"</t>
    </r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</si>
  <si>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</si>
  <si>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</si>
  <si>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 xml:space="preserve">ГБУЗ "МКДЦ" </t>
  </si>
  <si>
    <t>ГБУЗ «Стоматологическая поликлиника» г.Терек</t>
  </si>
  <si>
    <t>ГБУЗ "Районная больница", с.п.Заюково</t>
  </si>
  <si>
    <t xml:space="preserve">ГБУЗ "Центральная районная больница" г.Баксан </t>
  </si>
  <si>
    <t>ГБУЗ «Стоматологическая поликлиника» г.Нарткала</t>
  </si>
  <si>
    <t>ГБУЗ "Межрайонная многопрофильная больница" г.Нарткала</t>
  </si>
  <si>
    <t>ГБУЗ «Участковая больница», п.Эльбрус</t>
  </si>
  <si>
    <t>услуга</t>
  </si>
  <si>
    <t>сл.госп.</t>
  </si>
  <si>
    <t>иссл.</t>
  </si>
  <si>
    <t>посещ.</t>
  </si>
  <si>
    <t>к./посещ.</t>
  </si>
  <si>
    <t>Профилактические мероприятия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</si>
  <si>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</si>
  <si>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</si>
  <si>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</si>
  <si>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</si>
  <si>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Корректировка объемов предоставления медицинской помощи медицинскими организациями в сфере ОМС в КБР на 2020 г.</t>
  </si>
  <si>
    <t>Приложение 10</t>
  </si>
  <si>
    <t>от 23.11.2020г № 14</t>
  </si>
  <si>
    <t>ГБУЗ "Центральная районная больница" Эльбрусского м.р.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</si>
</sst>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р_._-;\-* #,##0_р_._-;_-* &quot;-&quot;_р_._-;_-@_-"/>
    <numFmt numFmtId="165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7" fillId="0" borderId="1" xfId="6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7" fillId="0" borderId="0" xfId="1" applyFont="1" applyFill="1" applyBorder="1" applyAlignment="1">
      <alignment vertical="center"/>
    </xf>
    <xf numFmtId="0" fontId="9" fillId="0" borderId="0" xfId="1" applyFont="1" applyFill="1" applyBorder="1"/>
    <xf numFmtId="0" fontId="2" fillId="0" borderId="1" xfId="0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0" fontId="7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left" vertical="center"/>
    </xf>
    <xf numFmtId="0" fontId="13" fillId="0" borderId="4" xfId="1" applyFont="1" applyFill="1" applyBorder="1" applyAlignment="1">
      <alignment horizontal="center" vertical="top" wrapText="1"/>
    </xf>
    <xf numFmtId="0" fontId="7" fillId="0" borderId="4" xfId="1" applyFont="1" applyFill="1" applyBorder="1" applyAlignment="1">
      <alignment vertical="center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4" fontId="9" fillId="0" borderId="0" xfId="1" applyNumberFormat="1" applyFont="1" applyFill="1" applyAlignment="1">
      <alignment horizontal="right"/>
    </xf>
    <xf numFmtId="0" fontId="2" fillId="0" borderId="0" xfId="1" applyFont="1" applyFill="1" applyBorder="1" applyAlignment="1">
      <alignment horizontal="right"/>
    </xf>
    <xf numFmtId="0" fontId="9" fillId="0" borderId="3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wrapText="1"/>
    </xf>
    <xf numFmtId="0" fontId="7" fillId="0" borderId="0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7" fillId="0" borderId="0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</cellXfs>
  <cellStyles count="11">
    <cellStyle name="Normal_Sheet2" xfId="8"/>
    <cellStyle name="Обычный" xfId="0" builtinId="0"/>
    <cellStyle name="Обычный 2" xfId="1"/>
    <cellStyle name="Обычный 3" xfId="2"/>
    <cellStyle name="Обычный 3 2" xfId="9"/>
    <cellStyle name="Обычный 4" xfId="7"/>
    <cellStyle name="Финансовый" xfId="3" builtinId="3"/>
    <cellStyle name="Финансовый [0] 2 2" xfId="10"/>
    <cellStyle name="Финансовый 2" xfId="4"/>
    <cellStyle name="Финансовый 3" xfId="5"/>
    <cellStyle name="Финансовый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K133"/>
  <sheetViews>
    <sheetView tabSelected="1" zoomScale="80" zoomScaleNormal="8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L1" sqref="AL1:AU1"/>
    </sheetView>
  </sheetViews>
  <sheetFormatPr defaultColWidth="9.140625" defaultRowHeight="12.75" x14ac:dyDescent="0.2"/>
  <cols>
    <col min="1" max="1" width="7.5703125" style="15" customWidth="1"/>
    <col min="2" max="2" width="57.28515625" style="22" customWidth="1"/>
    <col min="3" max="3" width="7.140625" style="1" bestFit="1" customWidth="1"/>
    <col min="4" max="4" width="11.28515625" style="1" bestFit="1" customWidth="1"/>
    <col min="5" max="5" width="7.140625" style="1" bestFit="1" customWidth="1"/>
    <col min="6" max="6" width="12.140625" style="1" bestFit="1" customWidth="1"/>
    <col min="7" max="7" width="7.140625" style="1" bestFit="1" customWidth="1"/>
    <col min="8" max="8" width="10.140625" style="1" bestFit="1" customWidth="1"/>
    <col min="9" max="9" width="7.140625" style="1" bestFit="1" customWidth="1"/>
    <col min="10" max="10" width="12.140625" style="1" bestFit="1" customWidth="1"/>
    <col min="11" max="11" width="7.140625" style="1" bestFit="1" customWidth="1"/>
    <col min="12" max="12" width="11" style="1" bestFit="1" customWidth="1"/>
    <col min="13" max="13" width="7.140625" style="1" bestFit="1" customWidth="1"/>
    <col min="14" max="14" width="11" style="1" bestFit="1" customWidth="1"/>
    <col min="15" max="15" width="6.28515625" style="1" customWidth="1"/>
    <col min="16" max="16" width="10.140625" style="1" bestFit="1" customWidth="1"/>
    <col min="17" max="17" width="6.28515625" style="1" hidden="1" customWidth="1"/>
    <col min="18" max="18" width="4.85546875" style="1" hidden="1" customWidth="1"/>
    <col min="19" max="19" width="6.28515625" style="1" bestFit="1" customWidth="1"/>
    <col min="20" max="20" width="10.140625" style="1" bestFit="1" customWidth="1"/>
    <col min="21" max="21" width="6.5703125" style="1" bestFit="1" customWidth="1"/>
    <col min="22" max="22" width="12.140625" style="1" bestFit="1" customWidth="1"/>
    <col min="23" max="23" width="7.28515625" style="1" bestFit="1" customWidth="1"/>
    <col min="24" max="24" width="6.85546875" style="1" customWidth="1"/>
    <col min="25" max="25" width="4" style="1" hidden="1" customWidth="1"/>
    <col min="26" max="26" width="4.85546875" style="1" hidden="1" customWidth="1"/>
    <col min="27" max="27" width="12.7109375" style="1" bestFit="1" customWidth="1"/>
    <col min="28" max="28" width="7.28515625" style="1" bestFit="1" customWidth="1"/>
    <col min="29" max="29" width="11.28515625" style="1" bestFit="1" customWidth="1"/>
    <col min="30" max="30" width="4.42578125" style="1" hidden="1" customWidth="1"/>
    <col min="31" max="31" width="4.85546875" style="1" hidden="1" customWidth="1"/>
    <col min="32" max="32" width="8.42578125" style="1" bestFit="1" customWidth="1"/>
    <col min="33" max="33" width="9.28515625" style="1" bestFit="1" customWidth="1"/>
    <col min="34" max="34" width="8.42578125" style="1" bestFit="1" customWidth="1"/>
    <col min="35" max="35" width="12.140625" style="1" bestFit="1" customWidth="1"/>
    <col min="36" max="36" width="7" style="1" bestFit="1" customWidth="1"/>
    <col min="37" max="37" width="11" style="1" bestFit="1" customWidth="1"/>
    <col min="38" max="38" width="8.42578125" style="1" bestFit="1" customWidth="1"/>
    <col min="39" max="39" width="9.28515625" style="1" bestFit="1" customWidth="1"/>
    <col min="40" max="40" width="8.42578125" style="1" hidden="1" customWidth="1"/>
    <col min="41" max="41" width="4" style="1" hidden="1" customWidth="1"/>
    <col min="42" max="42" width="4.85546875" style="15" hidden="1" customWidth="1"/>
    <col min="43" max="43" width="4" style="15" hidden="1" customWidth="1"/>
    <col min="44" max="44" width="4.85546875" style="15" hidden="1" customWidth="1"/>
    <col min="45" max="45" width="8.5703125" style="15" hidden="1" customWidth="1"/>
    <col min="46" max="46" width="5.7109375" style="15" hidden="1" customWidth="1"/>
    <col min="47" max="47" width="12.140625" style="15" bestFit="1" customWidth="1"/>
    <col min="48" max="16384" width="9.140625" style="15"/>
  </cols>
  <sheetData>
    <row r="1" spans="1:69" ht="15" customHeight="1" x14ac:dyDescent="0.2">
      <c r="A1" s="34"/>
      <c r="B1" s="35"/>
      <c r="C1" s="36"/>
      <c r="D1" s="36"/>
      <c r="E1" s="36"/>
      <c r="F1" s="36"/>
      <c r="G1" s="36"/>
      <c r="H1" s="36"/>
      <c r="I1" s="36"/>
      <c r="J1" s="36"/>
      <c r="K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8"/>
      <c r="AK1" s="38"/>
      <c r="AL1" s="46" t="s">
        <v>106</v>
      </c>
      <c r="AM1" s="46"/>
      <c r="AN1" s="46"/>
      <c r="AO1" s="46"/>
      <c r="AP1" s="46"/>
      <c r="AQ1" s="46"/>
      <c r="AR1" s="46"/>
      <c r="AS1" s="46"/>
      <c r="AT1" s="46"/>
      <c r="AU1" s="46"/>
    </row>
    <row r="2" spans="1:69" ht="15" customHeight="1" x14ac:dyDescent="0.2">
      <c r="A2" s="34"/>
      <c r="B2" s="35"/>
      <c r="C2" s="36"/>
      <c r="D2" s="36"/>
      <c r="E2" s="36"/>
      <c r="F2" s="36"/>
      <c r="G2" s="36"/>
      <c r="H2" s="36"/>
      <c r="I2" s="36"/>
      <c r="J2" s="36"/>
      <c r="K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46" t="s">
        <v>104</v>
      </c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</row>
    <row r="3" spans="1:69" ht="15" customHeight="1" x14ac:dyDescent="0.2">
      <c r="A3" s="34"/>
      <c r="B3" s="35"/>
      <c r="C3" s="36"/>
      <c r="D3" s="36"/>
      <c r="E3" s="36"/>
      <c r="F3" s="36"/>
      <c r="G3" s="36"/>
      <c r="H3" s="36"/>
      <c r="I3" s="36"/>
      <c r="J3" s="36"/>
      <c r="K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8"/>
      <c r="AK3" s="38"/>
      <c r="AL3" s="46" t="s">
        <v>107</v>
      </c>
      <c r="AM3" s="46"/>
      <c r="AN3" s="46"/>
      <c r="AO3" s="46"/>
      <c r="AP3" s="46"/>
      <c r="AQ3" s="46"/>
      <c r="AR3" s="46"/>
      <c r="AS3" s="46"/>
      <c r="AT3" s="46"/>
      <c r="AU3" s="46"/>
    </row>
    <row r="4" spans="1:69" s="24" customFormat="1" ht="15.75" customHeight="1" x14ac:dyDescent="0.25">
      <c r="C4" s="41"/>
      <c r="D4" s="41"/>
      <c r="E4" s="41"/>
      <c r="F4" s="41"/>
      <c r="G4" s="41"/>
      <c r="H4" s="41"/>
      <c r="I4" s="41"/>
      <c r="J4" s="41"/>
      <c r="K4" s="42"/>
      <c r="L4" s="42"/>
      <c r="M4" s="42"/>
      <c r="N4" s="42"/>
      <c r="O4" s="42"/>
      <c r="P4" s="43"/>
      <c r="Q4" s="43"/>
      <c r="R4" s="25"/>
      <c r="S4" s="26"/>
      <c r="T4" s="26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</row>
    <row r="5" spans="1:69" s="27" customFormat="1" ht="15.75" x14ac:dyDescent="0.25">
      <c r="A5" s="47" t="s">
        <v>105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</row>
    <row r="6" spans="1:69" s="27" customFormat="1" ht="15.75" x14ac:dyDescent="0.25">
      <c r="A6" s="31"/>
      <c r="B6" s="31"/>
      <c r="C6" s="32"/>
      <c r="D6" s="32"/>
      <c r="E6" s="32"/>
      <c r="F6" s="32"/>
      <c r="G6" s="32"/>
      <c r="H6" s="32"/>
      <c r="I6" s="32"/>
      <c r="J6" s="32"/>
      <c r="K6" s="30"/>
      <c r="L6" s="30"/>
      <c r="M6" s="30"/>
      <c r="N6" s="30"/>
      <c r="O6" s="30"/>
      <c r="P6" s="32"/>
      <c r="Q6" s="32"/>
      <c r="R6" s="3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</row>
    <row r="7" spans="1:69" s="16" customFormat="1" ht="15.75" x14ac:dyDescent="0.25">
      <c r="A7" s="39" t="s">
        <v>19</v>
      </c>
      <c r="B7" s="39" t="s">
        <v>4</v>
      </c>
      <c r="C7" s="39" t="s">
        <v>22</v>
      </c>
      <c r="D7" s="39"/>
      <c r="E7" s="39"/>
      <c r="F7" s="39"/>
      <c r="G7" s="39"/>
      <c r="H7" s="39"/>
      <c r="I7" s="39"/>
      <c r="J7" s="39"/>
      <c r="K7" s="39" t="s">
        <v>24</v>
      </c>
      <c r="L7" s="39"/>
      <c r="M7" s="39"/>
      <c r="N7" s="39"/>
      <c r="O7" s="39"/>
      <c r="P7" s="39"/>
      <c r="Q7" s="39"/>
      <c r="R7" s="39"/>
      <c r="S7" s="39" t="s">
        <v>31</v>
      </c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 t="s">
        <v>100</v>
      </c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44" t="s">
        <v>78</v>
      </c>
      <c r="AT7" s="44" t="s">
        <v>101</v>
      </c>
      <c r="AU7" s="48" t="s">
        <v>25</v>
      </c>
    </row>
    <row r="8" spans="1:69" ht="42.75" customHeight="1" x14ac:dyDescent="0.2">
      <c r="A8" s="40"/>
      <c r="B8" s="40"/>
      <c r="C8" s="40" t="s">
        <v>10</v>
      </c>
      <c r="D8" s="40"/>
      <c r="E8" s="40" t="s">
        <v>73</v>
      </c>
      <c r="F8" s="40"/>
      <c r="G8" s="40" t="s">
        <v>12</v>
      </c>
      <c r="H8" s="40"/>
      <c r="I8" s="40" t="s">
        <v>3</v>
      </c>
      <c r="J8" s="40"/>
      <c r="K8" s="40" t="s">
        <v>11</v>
      </c>
      <c r="L8" s="40"/>
      <c r="M8" s="40" t="s">
        <v>74</v>
      </c>
      <c r="N8" s="40"/>
      <c r="O8" s="40" t="s">
        <v>23</v>
      </c>
      <c r="P8" s="40"/>
      <c r="Q8" s="40" t="s">
        <v>75</v>
      </c>
      <c r="R8" s="40"/>
      <c r="S8" s="40" t="s">
        <v>76</v>
      </c>
      <c r="T8" s="40"/>
      <c r="U8" s="40" t="s">
        <v>13</v>
      </c>
      <c r="V8" s="40"/>
      <c r="W8" s="45" t="s">
        <v>18</v>
      </c>
      <c r="X8" s="45"/>
      <c r="Y8" s="40" t="s">
        <v>14</v>
      </c>
      <c r="Z8" s="40"/>
      <c r="AA8" s="28" t="s">
        <v>30</v>
      </c>
      <c r="AB8" s="40" t="s">
        <v>77</v>
      </c>
      <c r="AC8" s="40"/>
      <c r="AD8" s="40" t="s">
        <v>15</v>
      </c>
      <c r="AE8" s="40"/>
      <c r="AF8" s="40" t="s">
        <v>16</v>
      </c>
      <c r="AG8" s="40"/>
      <c r="AH8" s="40" t="s">
        <v>82</v>
      </c>
      <c r="AI8" s="40"/>
      <c r="AJ8" s="40" t="s">
        <v>81</v>
      </c>
      <c r="AK8" s="40"/>
      <c r="AL8" s="40" t="s">
        <v>17</v>
      </c>
      <c r="AM8" s="40"/>
      <c r="AN8" s="45" t="s">
        <v>79</v>
      </c>
      <c r="AO8" s="45"/>
      <c r="AP8" s="45"/>
      <c r="AQ8" s="45" t="s">
        <v>80</v>
      </c>
      <c r="AR8" s="45"/>
      <c r="AS8" s="45"/>
      <c r="AT8" s="45"/>
      <c r="AU8" s="49"/>
    </row>
    <row r="9" spans="1:69" s="1" customFormat="1" ht="16.5" customHeight="1" x14ac:dyDescent="0.2">
      <c r="A9" s="40"/>
      <c r="B9" s="40"/>
      <c r="C9" s="17" t="s">
        <v>96</v>
      </c>
      <c r="D9" s="17" t="s">
        <v>84</v>
      </c>
      <c r="E9" s="17" t="s">
        <v>96</v>
      </c>
      <c r="F9" s="17" t="s">
        <v>84</v>
      </c>
      <c r="G9" s="17" t="s">
        <v>96</v>
      </c>
      <c r="H9" s="17" t="s">
        <v>84</v>
      </c>
      <c r="I9" s="17" t="s">
        <v>96</v>
      </c>
      <c r="J9" s="17" t="s">
        <v>84</v>
      </c>
      <c r="K9" s="17" t="s">
        <v>96</v>
      </c>
      <c r="L9" s="17" t="s">
        <v>84</v>
      </c>
      <c r="M9" s="17" t="s">
        <v>96</v>
      </c>
      <c r="N9" s="17" t="s">
        <v>84</v>
      </c>
      <c r="O9" s="17" t="s">
        <v>87</v>
      </c>
      <c r="P9" s="17" t="s">
        <v>84</v>
      </c>
      <c r="Q9" s="17" t="s">
        <v>95</v>
      </c>
      <c r="R9" s="17" t="s">
        <v>84</v>
      </c>
      <c r="S9" s="17" t="s">
        <v>95</v>
      </c>
      <c r="T9" s="17" t="s">
        <v>84</v>
      </c>
      <c r="U9" s="17" t="s">
        <v>98</v>
      </c>
      <c r="V9" s="17" t="s">
        <v>84</v>
      </c>
      <c r="W9" s="17" t="s">
        <v>98</v>
      </c>
      <c r="X9" s="17" t="s">
        <v>84</v>
      </c>
      <c r="Y9" s="17" t="s">
        <v>21</v>
      </c>
      <c r="Z9" s="17" t="s">
        <v>84</v>
      </c>
      <c r="AA9" s="17" t="s">
        <v>84</v>
      </c>
      <c r="AB9" s="17" t="s">
        <v>97</v>
      </c>
      <c r="AC9" s="17" t="s">
        <v>84</v>
      </c>
      <c r="AD9" s="17" t="s">
        <v>2</v>
      </c>
      <c r="AE9" s="17" t="s">
        <v>84</v>
      </c>
      <c r="AF9" s="17" t="s">
        <v>99</v>
      </c>
      <c r="AG9" s="17" t="s">
        <v>84</v>
      </c>
      <c r="AH9" s="17" t="s">
        <v>99</v>
      </c>
      <c r="AI9" s="17" t="s">
        <v>84</v>
      </c>
      <c r="AJ9" s="17" t="s">
        <v>21</v>
      </c>
      <c r="AK9" s="17" t="s">
        <v>84</v>
      </c>
      <c r="AL9" s="17" t="s">
        <v>99</v>
      </c>
      <c r="AM9" s="17" t="s">
        <v>84</v>
      </c>
      <c r="AN9" s="17" t="s">
        <v>99</v>
      </c>
      <c r="AO9" s="17" t="s">
        <v>21</v>
      </c>
      <c r="AP9" s="17" t="s">
        <v>84</v>
      </c>
      <c r="AQ9" s="17" t="s">
        <v>21</v>
      </c>
      <c r="AR9" s="17" t="s">
        <v>84</v>
      </c>
      <c r="AS9" s="17" t="s">
        <v>84</v>
      </c>
      <c r="AT9" s="17" t="s">
        <v>84</v>
      </c>
      <c r="AU9" s="17" t="s">
        <v>84</v>
      </c>
    </row>
    <row r="10" spans="1:69" ht="27" customHeight="1" x14ac:dyDescent="0.25">
      <c r="A10" s="18">
        <v>1</v>
      </c>
      <c r="B10" s="5" t="s">
        <v>91</v>
      </c>
      <c r="C10" s="8">
        <v>101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11"/>
      <c r="V10" s="11"/>
      <c r="W10" s="11">
        <v>2224</v>
      </c>
      <c r="X10" s="11"/>
      <c r="Y10" s="11"/>
      <c r="Z10" s="11"/>
      <c r="AA10" s="11">
        <v>3889669</v>
      </c>
      <c r="AB10" s="11">
        <v>-597</v>
      </c>
      <c r="AC10" s="11">
        <v>-416272</v>
      </c>
      <c r="AD10" s="11"/>
      <c r="AE10" s="11"/>
      <c r="AF10" s="11">
        <v>7</v>
      </c>
      <c r="AG10" s="11">
        <v>27342</v>
      </c>
      <c r="AH10" s="11">
        <v>-268</v>
      </c>
      <c r="AI10" s="12">
        <v>-505465</v>
      </c>
      <c r="AJ10" s="12">
        <v>-50</v>
      </c>
      <c r="AK10" s="12">
        <v>-64578</v>
      </c>
      <c r="AL10" s="12"/>
      <c r="AM10" s="12"/>
      <c r="AN10" s="12"/>
      <c r="AO10" s="12"/>
      <c r="AP10" s="8"/>
      <c r="AQ10" s="8"/>
      <c r="AR10" s="8"/>
      <c r="AS10" s="11"/>
      <c r="AT10" s="11"/>
      <c r="AU10" s="8">
        <f>D10+F10+H10+J10+L10+N10+P10+R10+T10+V10+X10+Z10+AA10+AC10+AE10+AG10+AI10+AK10+AM10+AP10+AR10+AS10+AT10</f>
        <v>2930696</v>
      </c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</row>
    <row r="11" spans="1:69" ht="27" hidden="1" customHeight="1" x14ac:dyDescent="0.25">
      <c r="A11" s="19">
        <v>2</v>
      </c>
      <c r="B11" s="6" t="s">
        <v>56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2"/>
      <c r="AJ11" s="12"/>
      <c r="AK11" s="12"/>
      <c r="AL11" s="12"/>
      <c r="AM11" s="12"/>
      <c r="AN11" s="12"/>
      <c r="AO11" s="12"/>
      <c r="AP11" s="8"/>
      <c r="AQ11" s="8"/>
      <c r="AR11" s="8"/>
      <c r="AS11" s="11"/>
      <c r="AT11" s="11"/>
      <c r="AU11" s="8">
        <f t="shared" ref="AU11:AU74" si="0">D11+F11+H11+J11+L11+N11+P11+R11+T11+V11+X11+Z11+AA11+AC11+AE11+AG11+AI11+AK11+AM11+AP11+AR11+AS11+AT11</f>
        <v>0</v>
      </c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</row>
    <row r="12" spans="1:69" ht="27" customHeight="1" x14ac:dyDescent="0.25">
      <c r="A12" s="19">
        <v>3</v>
      </c>
      <c r="B12" s="6" t="s">
        <v>90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11"/>
      <c r="V12" s="11"/>
      <c r="W12" s="11">
        <v>757</v>
      </c>
      <c r="X12" s="11"/>
      <c r="Y12" s="11"/>
      <c r="Z12" s="11"/>
      <c r="AA12" s="11">
        <v>1316767</v>
      </c>
      <c r="AB12" s="11">
        <v>-115</v>
      </c>
      <c r="AC12" s="11">
        <v>-73392</v>
      </c>
      <c r="AD12" s="11"/>
      <c r="AE12" s="11"/>
      <c r="AF12" s="11"/>
      <c r="AG12" s="11"/>
      <c r="AH12" s="11">
        <v>-593</v>
      </c>
      <c r="AI12" s="12">
        <v>-1063970</v>
      </c>
      <c r="AJ12" s="12">
        <v>-99</v>
      </c>
      <c r="AK12" s="12">
        <v>-127017</v>
      </c>
      <c r="AL12" s="12"/>
      <c r="AM12" s="12"/>
      <c r="AN12" s="12"/>
      <c r="AO12" s="12"/>
      <c r="AP12" s="8"/>
      <c r="AQ12" s="8"/>
      <c r="AR12" s="8"/>
      <c r="AS12" s="11"/>
      <c r="AT12" s="11"/>
      <c r="AU12" s="8">
        <f t="shared" si="0"/>
        <v>52388</v>
      </c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</row>
    <row r="13" spans="1:69" ht="27" customHeight="1" x14ac:dyDescent="0.25">
      <c r="A13" s="19">
        <v>4</v>
      </c>
      <c r="B13" s="6" t="s">
        <v>57</v>
      </c>
      <c r="C13" s="8"/>
      <c r="D13" s="8"/>
      <c r="E13" s="8"/>
      <c r="F13" s="8"/>
      <c r="G13" s="8"/>
      <c r="H13" s="8"/>
      <c r="I13" s="8"/>
      <c r="J13" s="8"/>
      <c r="K13" s="8"/>
      <c r="L13" s="8">
        <v>-453945</v>
      </c>
      <c r="M13" s="8"/>
      <c r="N13" s="8"/>
      <c r="O13" s="8"/>
      <c r="P13" s="8"/>
      <c r="Q13" s="8"/>
      <c r="R13" s="8"/>
      <c r="S13" s="8"/>
      <c r="T13" s="8"/>
      <c r="U13" s="11"/>
      <c r="V13" s="11">
        <v>-3000000</v>
      </c>
      <c r="W13" s="11">
        <v>1093</v>
      </c>
      <c r="X13" s="11"/>
      <c r="Y13" s="11"/>
      <c r="Z13" s="11"/>
      <c r="AA13" s="11">
        <v>1997956</v>
      </c>
      <c r="AB13" s="11">
        <v>56</v>
      </c>
      <c r="AC13" s="11">
        <v>32410</v>
      </c>
      <c r="AD13" s="11"/>
      <c r="AE13" s="11"/>
      <c r="AF13" s="11"/>
      <c r="AG13" s="11"/>
      <c r="AH13" s="11">
        <v>-1898</v>
      </c>
      <c r="AI13" s="12">
        <v>-3765755</v>
      </c>
      <c r="AJ13" s="12">
        <v>-438</v>
      </c>
      <c r="AK13" s="12">
        <v>-562139</v>
      </c>
      <c r="AL13" s="12"/>
      <c r="AM13" s="12"/>
      <c r="AN13" s="12"/>
      <c r="AO13" s="12"/>
      <c r="AP13" s="8"/>
      <c r="AQ13" s="8"/>
      <c r="AR13" s="8"/>
      <c r="AS13" s="11"/>
      <c r="AT13" s="11"/>
      <c r="AU13" s="8">
        <f t="shared" si="0"/>
        <v>-5751473</v>
      </c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</row>
    <row r="14" spans="1:69" ht="27" customHeight="1" x14ac:dyDescent="0.25">
      <c r="A14" s="19">
        <v>5</v>
      </c>
      <c r="B14" s="6" t="s">
        <v>58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11"/>
      <c r="V14" s="11"/>
      <c r="W14" s="11">
        <v>909</v>
      </c>
      <c r="X14" s="11"/>
      <c r="Y14" s="11"/>
      <c r="Z14" s="11"/>
      <c r="AA14" s="11">
        <v>1683788</v>
      </c>
      <c r="AB14" s="11">
        <v>-58</v>
      </c>
      <c r="AC14" s="11">
        <v>-36988</v>
      </c>
      <c r="AD14" s="11"/>
      <c r="AE14" s="11"/>
      <c r="AF14" s="11"/>
      <c r="AG14" s="11"/>
      <c r="AH14" s="11">
        <v>-1013</v>
      </c>
      <c r="AI14" s="12">
        <v>-1958052</v>
      </c>
      <c r="AJ14" s="12">
        <v>-214</v>
      </c>
      <c r="AK14" s="12">
        <v>-274990</v>
      </c>
      <c r="AL14" s="12"/>
      <c r="AM14" s="12"/>
      <c r="AN14" s="12"/>
      <c r="AO14" s="12"/>
      <c r="AP14" s="8"/>
      <c r="AQ14" s="8"/>
      <c r="AR14" s="8"/>
      <c r="AS14" s="11"/>
      <c r="AT14" s="11"/>
      <c r="AU14" s="8">
        <f t="shared" si="0"/>
        <v>-586242</v>
      </c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</row>
    <row r="15" spans="1:69" ht="27" hidden="1" customHeight="1" x14ac:dyDescent="0.25">
      <c r="A15" s="19">
        <v>6</v>
      </c>
      <c r="B15" s="6" t="s">
        <v>59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2"/>
      <c r="AJ15" s="12"/>
      <c r="AK15" s="12"/>
      <c r="AL15" s="12"/>
      <c r="AM15" s="12"/>
      <c r="AN15" s="12"/>
      <c r="AO15" s="12"/>
      <c r="AP15" s="8"/>
      <c r="AQ15" s="8"/>
      <c r="AR15" s="8"/>
      <c r="AS15" s="11"/>
      <c r="AT15" s="11"/>
      <c r="AU15" s="8">
        <f t="shared" si="0"/>
        <v>0</v>
      </c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</row>
    <row r="16" spans="1:69" ht="27" customHeight="1" x14ac:dyDescent="0.25">
      <c r="A16" s="19">
        <v>7</v>
      </c>
      <c r="B16" s="6" t="s">
        <v>46</v>
      </c>
      <c r="C16" s="8">
        <v>33</v>
      </c>
      <c r="D16" s="8">
        <v>3005724</v>
      </c>
      <c r="E16" s="8"/>
      <c r="F16" s="8"/>
      <c r="G16" s="8"/>
      <c r="H16" s="8"/>
      <c r="I16" s="8"/>
      <c r="J16" s="8"/>
      <c r="K16" s="8"/>
      <c r="L16" s="8">
        <v>-756576</v>
      </c>
      <c r="M16" s="8"/>
      <c r="N16" s="8"/>
      <c r="O16" s="8"/>
      <c r="P16" s="8"/>
      <c r="Q16" s="8"/>
      <c r="R16" s="8"/>
      <c r="S16" s="8"/>
      <c r="T16" s="8"/>
      <c r="U16" s="11"/>
      <c r="V16" s="11">
        <v>-1000000</v>
      </c>
      <c r="W16" s="11">
        <v>2444</v>
      </c>
      <c r="X16" s="11"/>
      <c r="Y16" s="11"/>
      <c r="Z16" s="11"/>
      <c r="AA16" s="11">
        <v>4368287</v>
      </c>
      <c r="AB16" s="11">
        <v>975</v>
      </c>
      <c r="AC16" s="11">
        <v>3044345.4</v>
      </c>
      <c r="AD16" s="11"/>
      <c r="AE16" s="11"/>
      <c r="AF16" s="11"/>
      <c r="AG16" s="11"/>
      <c r="AH16" s="11">
        <v>-1539</v>
      </c>
      <c r="AI16" s="12">
        <v>-3156611</v>
      </c>
      <c r="AJ16" s="12">
        <v>-512</v>
      </c>
      <c r="AK16" s="12">
        <v>-656883</v>
      </c>
      <c r="AL16" s="12"/>
      <c r="AM16" s="12"/>
      <c r="AN16" s="12"/>
      <c r="AO16" s="12"/>
      <c r="AP16" s="8"/>
      <c r="AQ16" s="8"/>
      <c r="AR16" s="8"/>
      <c r="AS16" s="11"/>
      <c r="AT16" s="11"/>
      <c r="AU16" s="8">
        <f t="shared" si="0"/>
        <v>4848286.4000000004</v>
      </c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</row>
    <row r="17" spans="1:69" ht="27" hidden="1" customHeight="1" x14ac:dyDescent="0.25">
      <c r="A17" s="19">
        <v>8</v>
      </c>
      <c r="B17" s="6" t="s">
        <v>103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2"/>
      <c r="AJ17" s="12"/>
      <c r="AK17" s="12"/>
      <c r="AL17" s="12"/>
      <c r="AM17" s="12"/>
      <c r="AN17" s="12"/>
      <c r="AO17" s="12"/>
      <c r="AP17" s="8"/>
      <c r="AQ17" s="8"/>
      <c r="AR17" s="8"/>
      <c r="AS17" s="11"/>
      <c r="AT17" s="11"/>
      <c r="AU17" s="8">
        <f t="shared" si="0"/>
        <v>0</v>
      </c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</row>
    <row r="18" spans="1:69" ht="27" customHeight="1" x14ac:dyDescent="0.25">
      <c r="A18" s="19">
        <v>9</v>
      </c>
      <c r="B18" s="6" t="s">
        <v>42</v>
      </c>
      <c r="C18" s="8"/>
      <c r="D18" s="8"/>
      <c r="E18" s="8"/>
      <c r="F18" s="8"/>
      <c r="G18" s="8"/>
      <c r="H18" s="8"/>
      <c r="I18" s="8"/>
      <c r="J18" s="8"/>
      <c r="K18" s="8"/>
      <c r="L18" s="8">
        <v>-453945</v>
      </c>
      <c r="M18" s="8"/>
      <c r="N18" s="8"/>
      <c r="O18" s="8"/>
      <c r="P18" s="8"/>
      <c r="Q18" s="8"/>
      <c r="R18" s="8"/>
      <c r="S18" s="8"/>
      <c r="T18" s="8"/>
      <c r="U18" s="11"/>
      <c r="V18" s="11">
        <v>-800000</v>
      </c>
      <c r="W18" s="11">
        <v>1237</v>
      </c>
      <c r="X18" s="11"/>
      <c r="Y18" s="11"/>
      <c r="Z18" s="11"/>
      <c r="AA18" s="11">
        <v>2163648</v>
      </c>
      <c r="AB18" s="11">
        <v>-109</v>
      </c>
      <c r="AC18" s="11">
        <v>-69784</v>
      </c>
      <c r="AD18" s="11"/>
      <c r="AE18" s="11"/>
      <c r="AF18" s="11">
        <v>-36</v>
      </c>
      <c r="AG18" s="11">
        <v>-140616</v>
      </c>
      <c r="AH18" s="11">
        <v>-963</v>
      </c>
      <c r="AI18" s="12">
        <v>-1823036</v>
      </c>
      <c r="AJ18" s="12">
        <v>-282</v>
      </c>
      <c r="AK18" s="12">
        <v>-361748</v>
      </c>
      <c r="AL18" s="12"/>
      <c r="AM18" s="12"/>
      <c r="AN18" s="12"/>
      <c r="AO18" s="12"/>
      <c r="AP18" s="8"/>
      <c r="AQ18" s="8"/>
      <c r="AR18" s="8"/>
      <c r="AS18" s="11"/>
      <c r="AT18" s="11"/>
      <c r="AU18" s="8">
        <f t="shared" si="0"/>
        <v>-1485481</v>
      </c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</row>
    <row r="19" spans="1:69" ht="27" hidden="1" customHeight="1" x14ac:dyDescent="0.25">
      <c r="A19" s="19">
        <v>10</v>
      </c>
      <c r="B19" s="6" t="s">
        <v>89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2"/>
      <c r="AJ19" s="12"/>
      <c r="AK19" s="12"/>
      <c r="AL19" s="12"/>
      <c r="AM19" s="12"/>
      <c r="AN19" s="12"/>
      <c r="AO19" s="12"/>
      <c r="AP19" s="8"/>
      <c r="AQ19" s="8"/>
      <c r="AR19" s="8"/>
      <c r="AS19" s="11"/>
      <c r="AT19" s="11"/>
      <c r="AU19" s="8">
        <f t="shared" si="0"/>
        <v>0</v>
      </c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</row>
    <row r="20" spans="1:69" ht="27" customHeight="1" x14ac:dyDescent="0.25">
      <c r="A20" s="19">
        <v>11</v>
      </c>
      <c r="B20" s="6" t="s">
        <v>93</v>
      </c>
      <c r="C20" s="8">
        <v>47</v>
      </c>
      <c r="D20" s="8">
        <v>5076243</v>
      </c>
      <c r="E20" s="8">
        <v>-18</v>
      </c>
      <c r="F20" s="8">
        <v>-168810</v>
      </c>
      <c r="G20" s="8"/>
      <c r="H20" s="8"/>
      <c r="I20" s="8">
        <v>-33</v>
      </c>
      <c r="J20" s="8">
        <v>-4383135</v>
      </c>
      <c r="K20" s="8"/>
      <c r="L20" s="8">
        <v>-907891</v>
      </c>
      <c r="M20" s="8">
        <v>-107</v>
      </c>
      <c r="N20" s="8">
        <v>-4486249</v>
      </c>
      <c r="O20" s="8"/>
      <c r="P20" s="8"/>
      <c r="Q20" s="8"/>
      <c r="R20" s="8"/>
      <c r="S20" s="8"/>
      <c r="T20" s="8"/>
      <c r="U20" s="11"/>
      <c r="V20" s="11">
        <v>-10000000</v>
      </c>
      <c r="W20" s="11">
        <v>2488</v>
      </c>
      <c r="X20" s="11"/>
      <c r="Y20" s="11"/>
      <c r="Z20" s="11"/>
      <c r="AA20" s="11">
        <v>4321501</v>
      </c>
      <c r="AB20" s="11">
        <v>991</v>
      </c>
      <c r="AC20" s="11">
        <v>3399809.4</v>
      </c>
      <c r="AD20" s="11"/>
      <c r="AE20" s="11"/>
      <c r="AF20" s="11"/>
      <c r="AG20" s="11"/>
      <c r="AH20" s="11">
        <v>-1389</v>
      </c>
      <c r="AI20" s="12">
        <v>-2725524</v>
      </c>
      <c r="AJ20" s="12">
        <v>-432</v>
      </c>
      <c r="AK20" s="12">
        <v>-554336</v>
      </c>
      <c r="AL20" s="12"/>
      <c r="AM20" s="12"/>
      <c r="AN20" s="12"/>
      <c r="AO20" s="12"/>
      <c r="AP20" s="8"/>
      <c r="AQ20" s="8"/>
      <c r="AR20" s="8"/>
      <c r="AS20" s="11"/>
      <c r="AT20" s="11"/>
      <c r="AU20" s="8">
        <f t="shared" si="0"/>
        <v>-10428391.6</v>
      </c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</row>
    <row r="21" spans="1:69" ht="27" hidden="1" customHeight="1" x14ac:dyDescent="0.25">
      <c r="A21" s="19">
        <v>12</v>
      </c>
      <c r="B21" s="6" t="s">
        <v>92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2"/>
      <c r="AJ21" s="12"/>
      <c r="AK21" s="12"/>
      <c r="AL21" s="12"/>
      <c r="AM21" s="12"/>
      <c r="AN21" s="12"/>
      <c r="AO21" s="12"/>
      <c r="AP21" s="8"/>
      <c r="AQ21" s="8"/>
      <c r="AR21" s="8"/>
      <c r="AS21" s="11"/>
      <c r="AT21" s="11"/>
      <c r="AU21" s="8">
        <f t="shared" si="0"/>
        <v>0</v>
      </c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</row>
    <row r="22" spans="1:69" ht="31.5" customHeight="1" x14ac:dyDescent="0.25">
      <c r="A22" s="19">
        <v>13</v>
      </c>
      <c r="B22" s="6" t="s">
        <v>60</v>
      </c>
      <c r="C22" s="8">
        <v>5</v>
      </c>
      <c r="D22" s="8">
        <v>304613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11"/>
      <c r="V22" s="11">
        <v>-1156959</v>
      </c>
      <c r="W22" s="11">
        <v>1624</v>
      </c>
      <c r="X22" s="11"/>
      <c r="Y22" s="11"/>
      <c r="Z22" s="11"/>
      <c r="AA22" s="11">
        <v>2909985</v>
      </c>
      <c r="AB22" s="11">
        <v>-208</v>
      </c>
      <c r="AC22" s="11">
        <v>-196787</v>
      </c>
      <c r="AD22" s="13"/>
      <c r="AE22" s="11"/>
      <c r="AF22" s="11"/>
      <c r="AG22" s="11"/>
      <c r="AH22" s="11">
        <v>-1349</v>
      </c>
      <c r="AI22" s="12">
        <v>-2701540</v>
      </c>
      <c r="AJ22" s="12">
        <v>-421</v>
      </c>
      <c r="AK22" s="12">
        <v>-539715</v>
      </c>
      <c r="AL22" s="12"/>
      <c r="AM22" s="12"/>
      <c r="AN22" s="12"/>
      <c r="AO22" s="12"/>
      <c r="AP22" s="8"/>
      <c r="AQ22" s="8"/>
      <c r="AR22" s="8"/>
      <c r="AS22" s="11"/>
      <c r="AT22" s="11"/>
      <c r="AU22" s="8">
        <f t="shared" si="0"/>
        <v>-1380403</v>
      </c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</row>
    <row r="23" spans="1:69" ht="27" customHeight="1" x14ac:dyDescent="0.25">
      <c r="A23" s="19">
        <v>14</v>
      </c>
      <c r="B23" s="6" t="s">
        <v>43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11"/>
      <c r="V23" s="11">
        <v>-1000000</v>
      </c>
      <c r="W23" s="11">
        <v>496</v>
      </c>
      <c r="X23" s="11"/>
      <c r="Y23" s="11"/>
      <c r="Z23" s="11"/>
      <c r="AA23" s="11">
        <v>870313</v>
      </c>
      <c r="AB23" s="11">
        <v>-20</v>
      </c>
      <c r="AC23" s="11">
        <v>-12637</v>
      </c>
      <c r="AD23" s="11"/>
      <c r="AE23" s="11"/>
      <c r="AF23" s="11"/>
      <c r="AG23" s="11"/>
      <c r="AH23" s="11">
        <v>-429</v>
      </c>
      <c r="AI23" s="12">
        <v>-889061</v>
      </c>
      <c r="AJ23" s="12">
        <v>-283</v>
      </c>
      <c r="AK23" s="12">
        <v>-362572</v>
      </c>
      <c r="AL23" s="12"/>
      <c r="AM23" s="12"/>
      <c r="AN23" s="12"/>
      <c r="AO23" s="12"/>
      <c r="AP23" s="8"/>
      <c r="AQ23" s="8"/>
      <c r="AR23" s="8"/>
      <c r="AS23" s="11"/>
      <c r="AT23" s="11"/>
      <c r="AU23" s="8">
        <f t="shared" si="0"/>
        <v>-1393957</v>
      </c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</row>
    <row r="24" spans="1:69" ht="27" customHeight="1" x14ac:dyDescent="0.25">
      <c r="A24" s="19">
        <v>15</v>
      </c>
      <c r="B24" s="6" t="s">
        <v>61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11"/>
      <c r="V24" s="11"/>
      <c r="W24" s="11">
        <v>87</v>
      </c>
      <c r="X24" s="11"/>
      <c r="Y24" s="11"/>
      <c r="Z24" s="11"/>
      <c r="AA24" s="11">
        <v>149732</v>
      </c>
      <c r="AB24" s="11"/>
      <c r="AC24" s="11"/>
      <c r="AD24" s="11"/>
      <c r="AE24" s="11"/>
      <c r="AF24" s="11"/>
      <c r="AG24" s="11"/>
      <c r="AH24" s="11"/>
      <c r="AI24" s="12"/>
      <c r="AJ24" s="12"/>
      <c r="AK24" s="12"/>
      <c r="AL24" s="12"/>
      <c r="AM24" s="12"/>
      <c r="AN24" s="12"/>
      <c r="AO24" s="12"/>
      <c r="AP24" s="8"/>
      <c r="AQ24" s="8"/>
      <c r="AR24" s="8"/>
      <c r="AS24" s="11"/>
      <c r="AT24" s="11"/>
      <c r="AU24" s="8">
        <f t="shared" si="0"/>
        <v>149732</v>
      </c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</row>
    <row r="25" spans="1:69" ht="27" customHeight="1" x14ac:dyDescent="0.25">
      <c r="A25" s="18">
        <v>16</v>
      </c>
      <c r="B25" s="6" t="s">
        <v>108</v>
      </c>
      <c r="C25" s="8"/>
      <c r="D25" s="8"/>
      <c r="E25" s="8"/>
      <c r="F25" s="8"/>
      <c r="G25" s="8"/>
      <c r="H25" s="8"/>
      <c r="I25" s="8"/>
      <c r="J25" s="8"/>
      <c r="K25" s="8"/>
      <c r="L25" s="8">
        <v>-393419</v>
      </c>
      <c r="M25" s="8"/>
      <c r="N25" s="8"/>
      <c r="O25" s="8"/>
      <c r="P25" s="8"/>
      <c r="Q25" s="8"/>
      <c r="R25" s="8"/>
      <c r="S25" s="8"/>
      <c r="T25" s="8"/>
      <c r="U25" s="11"/>
      <c r="V25" s="11">
        <v>-400000</v>
      </c>
      <c r="W25" s="11">
        <v>586</v>
      </c>
      <c r="X25" s="11"/>
      <c r="Y25" s="11"/>
      <c r="Z25" s="11"/>
      <c r="AA25" s="11">
        <v>999805</v>
      </c>
      <c r="AB25" s="11"/>
      <c r="AC25" s="11"/>
      <c r="AD25" s="11"/>
      <c r="AE25" s="11"/>
      <c r="AF25" s="11"/>
      <c r="AG25" s="11"/>
      <c r="AH25" s="11">
        <v>-540</v>
      </c>
      <c r="AI25" s="12">
        <v>-1112613</v>
      </c>
      <c r="AJ25" s="12">
        <v>-211</v>
      </c>
      <c r="AK25" s="12">
        <v>-270101</v>
      </c>
      <c r="AL25" s="12"/>
      <c r="AM25" s="12"/>
      <c r="AN25" s="12"/>
      <c r="AO25" s="12"/>
      <c r="AP25" s="8"/>
      <c r="AQ25" s="8"/>
      <c r="AR25" s="8"/>
      <c r="AS25" s="11"/>
      <c r="AT25" s="11"/>
      <c r="AU25" s="8">
        <f t="shared" si="0"/>
        <v>-1176328</v>
      </c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</row>
    <row r="26" spans="1:69" ht="27" hidden="1" customHeight="1" x14ac:dyDescent="0.25">
      <c r="A26" s="18">
        <v>17</v>
      </c>
      <c r="B26" s="6" t="s">
        <v>83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2"/>
      <c r="AJ26" s="12"/>
      <c r="AK26" s="12"/>
      <c r="AL26" s="12"/>
      <c r="AM26" s="12"/>
      <c r="AN26" s="12"/>
      <c r="AO26" s="12"/>
      <c r="AP26" s="8"/>
      <c r="AQ26" s="8"/>
      <c r="AR26" s="8"/>
      <c r="AS26" s="11"/>
      <c r="AT26" s="11"/>
      <c r="AU26" s="8">
        <f t="shared" si="0"/>
        <v>0</v>
      </c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</row>
    <row r="27" spans="1:69" ht="27" customHeight="1" x14ac:dyDescent="0.25">
      <c r="A27" s="18">
        <v>18</v>
      </c>
      <c r="B27" s="6" t="s">
        <v>94</v>
      </c>
      <c r="C27" s="8"/>
      <c r="D27" s="8"/>
      <c r="E27" s="8"/>
      <c r="F27" s="8"/>
      <c r="G27" s="8"/>
      <c r="H27" s="8"/>
      <c r="I27" s="8"/>
      <c r="J27" s="8"/>
      <c r="K27" s="8"/>
      <c r="L27" s="8">
        <v>-121052</v>
      </c>
      <c r="M27" s="8"/>
      <c r="N27" s="8"/>
      <c r="O27" s="8"/>
      <c r="P27" s="8"/>
      <c r="Q27" s="8"/>
      <c r="R27" s="8"/>
      <c r="S27" s="8"/>
      <c r="T27" s="8"/>
      <c r="U27" s="11"/>
      <c r="V27" s="11">
        <v>-500000</v>
      </c>
      <c r="W27" s="11">
        <v>59</v>
      </c>
      <c r="X27" s="11"/>
      <c r="Y27" s="11"/>
      <c r="Z27" s="11"/>
      <c r="AA27" s="11">
        <v>102568</v>
      </c>
      <c r="AB27" s="11"/>
      <c r="AC27" s="11"/>
      <c r="AD27" s="11"/>
      <c r="AE27" s="11"/>
      <c r="AF27" s="11"/>
      <c r="AG27" s="11"/>
      <c r="AH27" s="11">
        <v>-227</v>
      </c>
      <c r="AI27" s="12">
        <v>-447256</v>
      </c>
      <c r="AJ27" s="12">
        <v>-67</v>
      </c>
      <c r="AK27" s="12">
        <v>-85961</v>
      </c>
      <c r="AL27" s="12"/>
      <c r="AM27" s="12"/>
      <c r="AN27" s="12"/>
      <c r="AO27" s="12"/>
      <c r="AP27" s="8"/>
      <c r="AQ27" s="8"/>
      <c r="AR27" s="8"/>
      <c r="AS27" s="11"/>
      <c r="AT27" s="11"/>
      <c r="AU27" s="8">
        <f t="shared" si="0"/>
        <v>-1051701</v>
      </c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</row>
    <row r="28" spans="1:69" ht="27" customHeight="1" x14ac:dyDescent="0.25">
      <c r="A28" s="18">
        <v>19</v>
      </c>
      <c r="B28" s="6" t="s">
        <v>0</v>
      </c>
      <c r="C28" s="8">
        <v>301</v>
      </c>
      <c r="D28" s="8">
        <v>34739782</v>
      </c>
      <c r="E28" s="8">
        <v>-200</v>
      </c>
      <c r="F28" s="8">
        <v>-15855954</v>
      </c>
      <c r="G28" s="8">
        <v>6</v>
      </c>
      <c r="H28" s="8">
        <v>204125</v>
      </c>
      <c r="I28" s="8">
        <v>-128</v>
      </c>
      <c r="J28" s="8">
        <v>-19661074</v>
      </c>
      <c r="K28" s="8"/>
      <c r="L28" s="8">
        <v>-2118412</v>
      </c>
      <c r="M28" s="8"/>
      <c r="N28" s="8"/>
      <c r="O28" s="8"/>
      <c r="P28" s="8"/>
      <c r="Q28" s="8"/>
      <c r="R28" s="8"/>
      <c r="S28" s="8">
        <v>249</v>
      </c>
      <c r="T28" s="8">
        <v>1032727.5</v>
      </c>
      <c r="U28" s="11"/>
      <c r="V28" s="11">
        <v>-400000</v>
      </c>
      <c r="W28" s="11"/>
      <c r="X28" s="11"/>
      <c r="Y28" s="11"/>
      <c r="Z28" s="11"/>
      <c r="AA28" s="11"/>
      <c r="AB28" s="11">
        <v>-2130</v>
      </c>
      <c r="AC28" s="11">
        <v>-1367516.5</v>
      </c>
      <c r="AD28" s="11"/>
      <c r="AE28" s="11"/>
      <c r="AF28" s="11"/>
      <c r="AG28" s="11"/>
      <c r="AH28" s="11"/>
      <c r="AI28" s="12"/>
      <c r="AJ28" s="12"/>
      <c r="AK28" s="12"/>
      <c r="AL28" s="12"/>
      <c r="AM28" s="12"/>
      <c r="AN28" s="12"/>
      <c r="AO28" s="12"/>
      <c r="AP28" s="8"/>
      <c r="AQ28" s="8"/>
      <c r="AR28" s="8"/>
      <c r="AS28" s="11"/>
      <c r="AT28" s="11"/>
      <c r="AU28" s="8">
        <f t="shared" si="0"/>
        <v>-3426322</v>
      </c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</row>
    <row r="29" spans="1:69" ht="27" customHeight="1" x14ac:dyDescent="0.25">
      <c r="A29" s="18">
        <v>20</v>
      </c>
      <c r="B29" s="6" t="s">
        <v>1</v>
      </c>
      <c r="C29" s="8">
        <v>16</v>
      </c>
      <c r="D29" s="8">
        <v>2747539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11"/>
      <c r="V29" s="11"/>
      <c r="W29" s="11"/>
      <c r="X29" s="11"/>
      <c r="Y29" s="11"/>
      <c r="Z29" s="11"/>
      <c r="AA29" s="11"/>
      <c r="AB29" s="11">
        <v>2069</v>
      </c>
      <c r="AC29" s="11">
        <v>5672464.5</v>
      </c>
      <c r="AD29" s="11"/>
      <c r="AE29" s="11"/>
      <c r="AF29" s="11"/>
      <c r="AG29" s="11"/>
      <c r="AH29" s="11"/>
      <c r="AI29" s="12"/>
      <c r="AJ29" s="12"/>
      <c r="AK29" s="12"/>
      <c r="AL29" s="12"/>
      <c r="AM29" s="12"/>
      <c r="AN29" s="12"/>
      <c r="AO29" s="12"/>
      <c r="AP29" s="8"/>
      <c r="AQ29" s="8"/>
      <c r="AR29" s="8"/>
      <c r="AS29" s="11"/>
      <c r="AT29" s="11"/>
      <c r="AU29" s="8">
        <f t="shared" si="0"/>
        <v>8420003.5</v>
      </c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</row>
    <row r="30" spans="1:69" ht="27" customHeight="1" x14ac:dyDescent="0.25">
      <c r="A30" s="18">
        <v>21</v>
      </c>
      <c r="B30" s="6" t="s">
        <v>62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11"/>
      <c r="V30" s="11">
        <v>-1000000</v>
      </c>
      <c r="W30" s="11">
        <v>2127</v>
      </c>
      <c r="X30" s="11"/>
      <c r="Y30" s="11"/>
      <c r="Z30" s="11"/>
      <c r="AA30" s="11">
        <v>3674345</v>
      </c>
      <c r="AB30" s="11">
        <v>-748</v>
      </c>
      <c r="AC30" s="11">
        <v>-479541</v>
      </c>
      <c r="AD30" s="11"/>
      <c r="AE30" s="11"/>
      <c r="AF30" s="11"/>
      <c r="AG30" s="11"/>
      <c r="AH30" s="11">
        <v>-1933</v>
      </c>
      <c r="AI30" s="12">
        <v>-3891503</v>
      </c>
      <c r="AJ30" s="12">
        <v>-624</v>
      </c>
      <c r="AK30" s="12">
        <v>-800888</v>
      </c>
      <c r="AL30" s="12">
        <v>-160</v>
      </c>
      <c r="AM30" s="12">
        <v>-403209</v>
      </c>
      <c r="AN30" s="12"/>
      <c r="AO30" s="12"/>
      <c r="AP30" s="8"/>
      <c r="AQ30" s="8"/>
      <c r="AR30" s="8"/>
      <c r="AS30" s="11"/>
      <c r="AT30" s="11"/>
      <c r="AU30" s="8">
        <f t="shared" si="0"/>
        <v>-2900796</v>
      </c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</row>
    <row r="31" spans="1:69" ht="27" customHeight="1" x14ac:dyDescent="0.25">
      <c r="A31" s="19">
        <v>22</v>
      </c>
      <c r="B31" s="6" t="s">
        <v>63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11"/>
      <c r="V31" s="11">
        <v>-4000000</v>
      </c>
      <c r="W31" s="11">
        <v>1771</v>
      </c>
      <c r="X31" s="11"/>
      <c r="Y31" s="11"/>
      <c r="Z31" s="11"/>
      <c r="AA31" s="11">
        <v>3168854</v>
      </c>
      <c r="AB31" s="11">
        <v>113</v>
      </c>
      <c r="AC31" s="11">
        <v>72393</v>
      </c>
      <c r="AD31" s="11"/>
      <c r="AE31" s="11"/>
      <c r="AF31" s="11"/>
      <c r="AG31" s="11"/>
      <c r="AH31" s="11">
        <v>-2084</v>
      </c>
      <c r="AI31" s="12">
        <v>-4096784</v>
      </c>
      <c r="AJ31" s="12">
        <v>-431</v>
      </c>
      <c r="AK31" s="12">
        <v>-553507</v>
      </c>
      <c r="AL31" s="12">
        <v>-178</v>
      </c>
      <c r="AM31" s="12">
        <v>-305019</v>
      </c>
      <c r="AN31" s="12"/>
      <c r="AO31" s="12"/>
      <c r="AP31" s="8"/>
      <c r="AQ31" s="8"/>
      <c r="AR31" s="8"/>
      <c r="AS31" s="11"/>
      <c r="AT31" s="11"/>
      <c r="AU31" s="8">
        <f t="shared" si="0"/>
        <v>-5714063</v>
      </c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</row>
    <row r="32" spans="1:69" ht="27" customHeight="1" x14ac:dyDescent="0.25">
      <c r="A32" s="19">
        <v>23</v>
      </c>
      <c r="B32" s="6" t="s">
        <v>64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11"/>
      <c r="V32" s="11">
        <v>-1000000</v>
      </c>
      <c r="W32" s="11">
        <v>1418</v>
      </c>
      <c r="X32" s="11"/>
      <c r="Y32" s="11"/>
      <c r="Z32" s="11"/>
      <c r="AA32" s="11">
        <v>2461345</v>
      </c>
      <c r="AB32" s="11">
        <v>-166</v>
      </c>
      <c r="AC32" s="11">
        <v>-106446</v>
      </c>
      <c r="AD32" s="11"/>
      <c r="AE32" s="11"/>
      <c r="AF32" s="11"/>
      <c r="AG32" s="11"/>
      <c r="AH32" s="11">
        <v>-2064</v>
      </c>
      <c r="AI32" s="12">
        <v>-3290264</v>
      </c>
      <c r="AJ32" s="12">
        <v>-423</v>
      </c>
      <c r="AK32" s="12">
        <v>-542915</v>
      </c>
      <c r="AL32" s="12"/>
      <c r="AM32" s="12"/>
      <c r="AN32" s="12"/>
      <c r="AO32" s="12"/>
      <c r="AP32" s="8"/>
      <c r="AQ32" s="8"/>
      <c r="AR32" s="8"/>
      <c r="AS32" s="11"/>
      <c r="AT32" s="11"/>
      <c r="AU32" s="8">
        <f t="shared" si="0"/>
        <v>-2478280</v>
      </c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</row>
    <row r="33" spans="1:69" ht="27" customHeight="1" x14ac:dyDescent="0.25">
      <c r="A33" s="19">
        <v>24</v>
      </c>
      <c r="B33" s="6" t="s">
        <v>86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11"/>
      <c r="V33" s="11"/>
      <c r="W33" s="11">
        <v>1012</v>
      </c>
      <c r="X33" s="11"/>
      <c r="Y33" s="11"/>
      <c r="Z33" s="11"/>
      <c r="AA33" s="11">
        <v>2094215</v>
      </c>
      <c r="AB33" s="11">
        <v>-214</v>
      </c>
      <c r="AC33" s="11">
        <v>-137174</v>
      </c>
      <c r="AD33" s="11"/>
      <c r="AE33" s="11"/>
      <c r="AF33" s="11">
        <v>29</v>
      </c>
      <c r="AG33" s="11">
        <v>113274</v>
      </c>
      <c r="AH33" s="11"/>
      <c r="AI33" s="12"/>
      <c r="AJ33" s="12"/>
      <c r="AK33" s="12"/>
      <c r="AL33" s="12"/>
      <c r="AM33" s="12"/>
      <c r="AN33" s="12"/>
      <c r="AO33" s="12"/>
      <c r="AP33" s="8"/>
      <c r="AQ33" s="8"/>
      <c r="AR33" s="8"/>
      <c r="AS33" s="11"/>
      <c r="AT33" s="11"/>
      <c r="AU33" s="8">
        <f t="shared" si="0"/>
        <v>2070315</v>
      </c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</row>
    <row r="34" spans="1:69" ht="27" hidden="1" customHeight="1" x14ac:dyDescent="0.25">
      <c r="A34" s="19">
        <v>25</v>
      </c>
      <c r="B34" s="6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2"/>
      <c r="AJ34" s="12"/>
      <c r="AK34" s="12"/>
      <c r="AL34" s="12"/>
      <c r="AM34" s="12"/>
      <c r="AN34" s="12"/>
      <c r="AO34" s="12"/>
      <c r="AP34" s="8"/>
      <c r="AQ34" s="8"/>
      <c r="AR34" s="8"/>
      <c r="AS34" s="11"/>
      <c r="AT34" s="11"/>
      <c r="AU34" s="8">
        <f t="shared" si="0"/>
        <v>0</v>
      </c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</row>
    <row r="35" spans="1:69" ht="27" hidden="1" customHeight="1" x14ac:dyDescent="0.25">
      <c r="A35" s="19">
        <v>26</v>
      </c>
      <c r="B35" s="6" t="s">
        <v>102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2"/>
      <c r="AJ35" s="12"/>
      <c r="AK35" s="12"/>
      <c r="AL35" s="12"/>
      <c r="AM35" s="12"/>
      <c r="AN35" s="12"/>
      <c r="AO35" s="12"/>
      <c r="AP35" s="8"/>
      <c r="AQ35" s="8"/>
      <c r="AR35" s="8"/>
      <c r="AS35" s="11"/>
      <c r="AT35" s="11"/>
      <c r="AU35" s="8">
        <f t="shared" si="0"/>
        <v>0</v>
      </c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</row>
    <row r="36" spans="1:69" ht="27" hidden="1" customHeight="1" x14ac:dyDescent="0.25">
      <c r="A36" s="19">
        <v>27</v>
      </c>
      <c r="B36" s="6" t="s">
        <v>66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2"/>
      <c r="AJ36" s="12"/>
      <c r="AK36" s="12"/>
      <c r="AL36" s="12"/>
      <c r="AM36" s="12"/>
      <c r="AN36" s="12"/>
      <c r="AO36" s="12"/>
      <c r="AP36" s="8"/>
      <c r="AQ36" s="8"/>
      <c r="AR36" s="8"/>
      <c r="AS36" s="11"/>
      <c r="AT36" s="11"/>
      <c r="AU36" s="8">
        <f t="shared" si="0"/>
        <v>0</v>
      </c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</row>
    <row r="37" spans="1:69" ht="27" customHeight="1" x14ac:dyDescent="0.25">
      <c r="A37" s="19">
        <v>28</v>
      </c>
      <c r="B37" s="6" t="s">
        <v>67</v>
      </c>
      <c r="C37" s="8"/>
      <c r="D37" s="8"/>
      <c r="E37" s="8">
        <v>-6</v>
      </c>
      <c r="F37" s="8">
        <v>-512306</v>
      </c>
      <c r="G37" s="8">
        <v>6</v>
      </c>
      <c r="H37" s="8">
        <v>250947</v>
      </c>
      <c r="I37" s="8">
        <v>-1</v>
      </c>
      <c r="J37" s="8">
        <v>-250947</v>
      </c>
      <c r="K37" s="8"/>
      <c r="L37" s="8"/>
      <c r="M37" s="8"/>
      <c r="N37" s="8"/>
      <c r="O37" s="8"/>
      <c r="P37" s="8"/>
      <c r="Q37" s="8"/>
      <c r="R37" s="8"/>
      <c r="S37" s="8"/>
      <c r="T37" s="8"/>
      <c r="U37" s="11"/>
      <c r="V37" s="11"/>
      <c r="W37" s="11"/>
      <c r="X37" s="11"/>
      <c r="Y37" s="11"/>
      <c r="Z37" s="11"/>
      <c r="AA37" s="11"/>
      <c r="AB37" s="11">
        <v>-1776</v>
      </c>
      <c r="AC37" s="11">
        <v>-1907107</v>
      </c>
      <c r="AD37" s="11"/>
      <c r="AE37" s="11"/>
      <c r="AF37" s="11"/>
      <c r="AG37" s="11"/>
      <c r="AH37" s="11"/>
      <c r="AI37" s="12"/>
      <c r="AJ37" s="12"/>
      <c r="AK37" s="12"/>
      <c r="AL37" s="12"/>
      <c r="AM37" s="12"/>
      <c r="AN37" s="12"/>
      <c r="AO37" s="12"/>
      <c r="AP37" s="8"/>
      <c r="AQ37" s="8"/>
      <c r="AR37" s="8"/>
      <c r="AS37" s="11"/>
      <c r="AT37" s="11"/>
      <c r="AU37" s="8">
        <f t="shared" si="0"/>
        <v>-2419413</v>
      </c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</row>
    <row r="38" spans="1:69" ht="27" customHeight="1" x14ac:dyDescent="0.25">
      <c r="A38" s="19">
        <v>29</v>
      </c>
      <c r="B38" s="6" t="s">
        <v>85</v>
      </c>
      <c r="C38" s="8">
        <v>35</v>
      </c>
      <c r="D38" s="8">
        <v>2894512</v>
      </c>
      <c r="E38" s="8"/>
      <c r="F38" s="8"/>
      <c r="G38" s="8">
        <v>22</v>
      </c>
      <c r="H38" s="8">
        <v>1609521</v>
      </c>
      <c r="I38" s="8"/>
      <c r="J38" s="8"/>
      <c r="K38" s="8">
        <v>-50</v>
      </c>
      <c r="L38" s="8"/>
      <c r="M38" s="8"/>
      <c r="N38" s="8"/>
      <c r="O38" s="8"/>
      <c r="P38" s="8"/>
      <c r="Q38" s="8"/>
      <c r="R38" s="8"/>
      <c r="S38" s="8"/>
      <c r="T38" s="8"/>
      <c r="U38" s="11"/>
      <c r="V38" s="11">
        <v>-1800000</v>
      </c>
      <c r="W38" s="11">
        <v>782</v>
      </c>
      <c r="X38" s="11"/>
      <c r="Y38" s="11"/>
      <c r="Z38" s="11"/>
      <c r="AA38" s="11">
        <v>1720234</v>
      </c>
      <c r="AB38" s="11">
        <v>-753</v>
      </c>
      <c r="AC38" s="11">
        <v>-278170.5</v>
      </c>
      <c r="AD38" s="11"/>
      <c r="AE38" s="11"/>
      <c r="AF38" s="11"/>
      <c r="AG38" s="11"/>
      <c r="AH38" s="11"/>
      <c r="AI38" s="12"/>
      <c r="AJ38" s="12"/>
      <c r="AK38" s="12"/>
      <c r="AL38" s="12"/>
      <c r="AM38" s="12"/>
      <c r="AN38" s="12"/>
      <c r="AO38" s="12"/>
      <c r="AP38" s="8"/>
      <c r="AQ38" s="8"/>
      <c r="AR38" s="8"/>
      <c r="AS38" s="11"/>
      <c r="AT38" s="11"/>
      <c r="AU38" s="8">
        <f t="shared" si="0"/>
        <v>4146096.5</v>
      </c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</row>
    <row r="39" spans="1:69" ht="27" customHeight="1" x14ac:dyDescent="0.25">
      <c r="A39" s="19">
        <v>30</v>
      </c>
      <c r="B39" s="6" t="s">
        <v>47</v>
      </c>
      <c r="C39" s="8">
        <v>-90</v>
      </c>
      <c r="D39" s="8">
        <v>1327435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11"/>
      <c r="V39" s="11">
        <v>-300000</v>
      </c>
      <c r="W39" s="11"/>
      <c r="X39" s="11"/>
      <c r="Y39" s="11"/>
      <c r="Z39" s="11"/>
      <c r="AA39" s="11"/>
      <c r="AB39" s="11">
        <v>-1198</v>
      </c>
      <c r="AC39" s="11">
        <v>-608900</v>
      </c>
      <c r="AD39" s="11"/>
      <c r="AE39" s="11"/>
      <c r="AF39" s="11"/>
      <c r="AG39" s="11"/>
      <c r="AH39" s="11"/>
      <c r="AI39" s="12"/>
      <c r="AJ39" s="12"/>
      <c r="AK39" s="12"/>
      <c r="AL39" s="12"/>
      <c r="AM39" s="12"/>
      <c r="AN39" s="12"/>
      <c r="AO39" s="12"/>
      <c r="AP39" s="8"/>
      <c r="AQ39" s="8"/>
      <c r="AR39" s="8"/>
      <c r="AS39" s="11"/>
      <c r="AT39" s="11"/>
      <c r="AU39" s="8">
        <f t="shared" si="0"/>
        <v>418535</v>
      </c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</row>
    <row r="40" spans="1:69" ht="27" customHeight="1" x14ac:dyDescent="0.25">
      <c r="A40" s="19">
        <v>31</v>
      </c>
      <c r="B40" s="6" t="s">
        <v>68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>
        <v>50</v>
      </c>
      <c r="P40" s="8">
        <v>5356555</v>
      </c>
      <c r="Q40" s="8"/>
      <c r="R40" s="8"/>
      <c r="S40" s="8"/>
      <c r="T40" s="8"/>
      <c r="U40" s="11"/>
      <c r="V40" s="11"/>
      <c r="W40" s="11"/>
      <c r="X40" s="11"/>
      <c r="Y40" s="11"/>
      <c r="Z40" s="11"/>
      <c r="AA40" s="11"/>
      <c r="AB40" s="11">
        <v>3424</v>
      </c>
      <c r="AC40" s="11">
        <v>347190.8</v>
      </c>
      <c r="AD40" s="11"/>
      <c r="AE40" s="11"/>
      <c r="AF40" s="11"/>
      <c r="AG40" s="11"/>
      <c r="AH40" s="11"/>
      <c r="AI40" s="12"/>
      <c r="AJ40" s="12"/>
      <c r="AK40" s="12"/>
      <c r="AL40" s="12"/>
      <c r="AM40" s="12"/>
      <c r="AN40" s="12"/>
      <c r="AO40" s="12"/>
      <c r="AP40" s="8"/>
      <c r="AQ40" s="8"/>
      <c r="AR40" s="8"/>
      <c r="AS40" s="11"/>
      <c r="AT40" s="11"/>
      <c r="AU40" s="8">
        <f t="shared" si="0"/>
        <v>5703745.7999999998</v>
      </c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</row>
    <row r="41" spans="1:69" ht="27" customHeight="1" x14ac:dyDescent="0.25">
      <c r="A41" s="19">
        <v>32</v>
      </c>
      <c r="B41" s="6" t="s">
        <v>88</v>
      </c>
      <c r="C41" s="8"/>
      <c r="D41" s="8"/>
      <c r="E41" s="8">
        <v>-6</v>
      </c>
      <c r="F41" s="8">
        <v>-1463664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11"/>
      <c r="V41" s="11"/>
      <c r="W41" s="11"/>
      <c r="X41" s="11"/>
      <c r="Y41" s="11"/>
      <c r="Z41" s="11"/>
      <c r="AA41" s="11"/>
      <c r="AB41" s="11">
        <v>3049</v>
      </c>
      <c r="AC41" s="11">
        <v>1498317.4</v>
      </c>
      <c r="AD41" s="11"/>
      <c r="AE41" s="11"/>
      <c r="AF41" s="11"/>
      <c r="AG41" s="11"/>
      <c r="AH41" s="11"/>
      <c r="AI41" s="12"/>
      <c r="AJ41" s="12"/>
      <c r="AK41" s="12"/>
      <c r="AL41" s="12"/>
      <c r="AM41" s="12"/>
      <c r="AN41" s="12"/>
      <c r="AO41" s="12"/>
      <c r="AP41" s="8"/>
      <c r="AQ41" s="8"/>
      <c r="AR41" s="8"/>
      <c r="AS41" s="11"/>
      <c r="AT41" s="11"/>
      <c r="AU41" s="8">
        <f t="shared" si="0"/>
        <v>34653.399999999907</v>
      </c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</row>
    <row r="42" spans="1:69" ht="27" customHeight="1" x14ac:dyDescent="0.25">
      <c r="A42" s="19">
        <v>33</v>
      </c>
      <c r="B42" s="6" t="s">
        <v>69</v>
      </c>
      <c r="C42" s="8"/>
      <c r="D42" s="8"/>
      <c r="E42" s="8"/>
      <c r="F42" s="8"/>
      <c r="G42" s="8">
        <v>32</v>
      </c>
      <c r="H42" s="8">
        <v>844793</v>
      </c>
      <c r="I42" s="8"/>
      <c r="J42" s="8"/>
      <c r="K42" s="8"/>
      <c r="L42" s="8">
        <v>-151315</v>
      </c>
      <c r="M42" s="8"/>
      <c r="N42" s="8"/>
      <c r="O42" s="8"/>
      <c r="P42" s="8"/>
      <c r="Q42" s="8"/>
      <c r="R42" s="8"/>
      <c r="S42" s="8"/>
      <c r="T42" s="8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2"/>
      <c r="AJ42" s="12"/>
      <c r="AK42" s="12"/>
      <c r="AL42" s="12"/>
      <c r="AM42" s="12"/>
      <c r="AN42" s="12"/>
      <c r="AO42" s="12"/>
      <c r="AP42" s="8"/>
      <c r="AQ42" s="8"/>
      <c r="AR42" s="8"/>
      <c r="AS42" s="11"/>
      <c r="AT42" s="11"/>
      <c r="AU42" s="8">
        <f t="shared" si="0"/>
        <v>693478</v>
      </c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</row>
    <row r="43" spans="1:69" ht="27" customHeight="1" x14ac:dyDescent="0.25">
      <c r="A43" s="19">
        <v>34</v>
      </c>
      <c r="B43" s="6" t="s">
        <v>70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11"/>
      <c r="V43" s="11"/>
      <c r="W43" s="11"/>
      <c r="X43" s="11"/>
      <c r="Y43" s="11"/>
      <c r="Z43" s="11"/>
      <c r="AA43" s="11"/>
      <c r="AB43" s="11">
        <v>-1775</v>
      </c>
      <c r="AC43" s="11">
        <v>-1177920</v>
      </c>
      <c r="AD43" s="11"/>
      <c r="AE43" s="11"/>
      <c r="AF43" s="11"/>
      <c r="AG43" s="11"/>
      <c r="AH43" s="11"/>
      <c r="AI43" s="12"/>
      <c r="AJ43" s="12"/>
      <c r="AK43" s="12"/>
      <c r="AL43" s="12"/>
      <c r="AM43" s="12"/>
      <c r="AN43" s="12"/>
      <c r="AO43" s="12"/>
      <c r="AP43" s="8"/>
      <c r="AQ43" s="8"/>
      <c r="AR43" s="8"/>
      <c r="AS43" s="11"/>
      <c r="AT43" s="11"/>
      <c r="AU43" s="8">
        <f t="shared" si="0"/>
        <v>-1177920</v>
      </c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</row>
    <row r="44" spans="1:69" ht="27" customHeight="1" x14ac:dyDescent="0.25">
      <c r="A44" s="19">
        <v>35</v>
      </c>
      <c r="B44" s="6" t="s">
        <v>71</v>
      </c>
      <c r="C44" s="8">
        <v>2</v>
      </c>
      <c r="D44" s="8">
        <v>324469</v>
      </c>
      <c r="E44" s="8">
        <v>-126</v>
      </c>
      <c r="F44" s="8">
        <v>-11163421</v>
      </c>
      <c r="G44" s="8"/>
      <c r="H44" s="8"/>
      <c r="I44" s="8"/>
      <c r="J44" s="8"/>
      <c r="K44" s="8"/>
      <c r="L44" s="8"/>
      <c r="M44" s="8">
        <v>98</v>
      </c>
      <c r="N44" s="8">
        <v>4486249</v>
      </c>
      <c r="O44" s="8"/>
      <c r="P44" s="8"/>
      <c r="Q44" s="8"/>
      <c r="R44" s="8"/>
      <c r="S44" s="8"/>
      <c r="T44" s="8"/>
      <c r="U44" s="11"/>
      <c r="V44" s="11"/>
      <c r="W44" s="11"/>
      <c r="X44" s="11"/>
      <c r="Y44" s="11"/>
      <c r="Z44" s="11"/>
      <c r="AA44" s="11"/>
      <c r="AB44" s="11">
        <v>-446</v>
      </c>
      <c r="AC44" s="11">
        <v>-444465</v>
      </c>
      <c r="AD44" s="11"/>
      <c r="AE44" s="11"/>
      <c r="AF44" s="11"/>
      <c r="AG44" s="11"/>
      <c r="AH44" s="11"/>
      <c r="AI44" s="12"/>
      <c r="AJ44" s="12"/>
      <c r="AK44" s="12"/>
      <c r="AL44" s="12"/>
      <c r="AM44" s="12"/>
      <c r="AN44" s="12"/>
      <c r="AO44" s="12"/>
      <c r="AP44" s="8"/>
      <c r="AQ44" s="8"/>
      <c r="AR44" s="8"/>
      <c r="AS44" s="11"/>
      <c r="AT44" s="11"/>
      <c r="AU44" s="8">
        <f t="shared" si="0"/>
        <v>-6797168</v>
      </c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</row>
    <row r="45" spans="1:69" ht="27" hidden="1" customHeight="1" x14ac:dyDescent="0.25">
      <c r="A45" s="19">
        <v>36</v>
      </c>
      <c r="B45" s="6" t="s">
        <v>72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2"/>
      <c r="AJ45" s="12"/>
      <c r="AK45" s="12"/>
      <c r="AL45" s="12"/>
      <c r="AM45" s="12"/>
      <c r="AN45" s="12"/>
      <c r="AO45" s="12"/>
      <c r="AP45" s="8"/>
      <c r="AQ45" s="8"/>
      <c r="AR45" s="8"/>
      <c r="AS45" s="11"/>
      <c r="AT45" s="11"/>
      <c r="AU45" s="8">
        <f t="shared" si="0"/>
        <v>0</v>
      </c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</row>
    <row r="46" spans="1:69" ht="27" hidden="1" customHeight="1" x14ac:dyDescent="0.25">
      <c r="A46" s="19">
        <v>37</v>
      </c>
      <c r="B46" s="6" t="s">
        <v>34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2"/>
      <c r="AJ46" s="12"/>
      <c r="AK46" s="12"/>
      <c r="AL46" s="12"/>
      <c r="AM46" s="12"/>
      <c r="AN46" s="12"/>
      <c r="AO46" s="12"/>
      <c r="AP46" s="8"/>
      <c r="AQ46" s="8"/>
      <c r="AR46" s="8"/>
      <c r="AS46" s="11"/>
      <c r="AT46" s="11"/>
      <c r="AU46" s="8">
        <f t="shared" si="0"/>
        <v>0</v>
      </c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</row>
    <row r="47" spans="1:69" ht="27" hidden="1" customHeight="1" x14ac:dyDescent="0.25">
      <c r="A47" s="19">
        <v>38</v>
      </c>
      <c r="B47" s="6" t="s">
        <v>55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2"/>
      <c r="AJ47" s="12"/>
      <c r="AK47" s="12"/>
      <c r="AL47" s="12"/>
      <c r="AM47" s="12"/>
      <c r="AN47" s="12"/>
      <c r="AO47" s="12"/>
      <c r="AP47" s="8"/>
      <c r="AQ47" s="8"/>
      <c r="AR47" s="8"/>
      <c r="AS47" s="11"/>
      <c r="AT47" s="11"/>
      <c r="AU47" s="8">
        <f t="shared" si="0"/>
        <v>0</v>
      </c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</row>
    <row r="48" spans="1:69" ht="27" hidden="1" customHeight="1" x14ac:dyDescent="0.25">
      <c r="A48" s="19">
        <v>39</v>
      </c>
      <c r="B48" s="6" t="s">
        <v>35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2"/>
      <c r="AJ48" s="12"/>
      <c r="AK48" s="12"/>
      <c r="AL48" s="12"/>
      <c r="AM48" s="12"/>
      <c r="AN48" s="12"/>
      <c r="AO48" s="12"/>
      <c r="AP48" s="8"/>
      <c r="AQ48" s="8"/>
      <c r="AR48" s="8"/>
      <c r="AS48" s="11"/>
      <c r="AT48" s="11"/>
      <c r="AU48" s="8">
        <f t="shared" si="0"/>
        <v>0</v>
      </c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</row>
    <row r="49" spans="1:219" ht="27" hidden="1" customHeight="1" x14ac:dyDescent="0.25">
      <c r="A49" s="19">
        <v>40</v>
      </c>
      <c r="B49" s="7" t="s">
        <v>36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2"/>
      <c r="AJ49" s="12"/>
      <c r="AK49" s="12"/>
      <c r="AL49" s="12"/>
      <c r="AM49" s="12"/>
      <c r="AN49" s="12"/>
      <c r="AO49" s="12"/>
      <c r="AP49" s="8"/>
      <c r="AQ49" s="8"/>
      <c r="AR49" s="8"/>
      <c r="AS49" s="11"/>
      <c r="AT49" s="11"/>
      <c r="AU49" s="8">
        <f t="shared" si="0"/>
        <v>0</v>
      </c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</row>
    <row r="50" spans="1:219" ht="27" hidden="1" customHeight="1" x14ac:dyDescent="0.25">
      <c r="A50" s="2">
        <v>41</v>
      </c>
      <c r="B50" s="7" t="s">
        <v>44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2"/>
      <c r="AJ50" s="12"/>
      <c r="AK50" s="12"/>
      <c r="AL50" s="12"/>
      <c r="AM50" s="12"/>
      <c r="AN50" s="12"/>
      <c r="AO50" s="12"/>
      <c r="AP50" s="8"/>
      <c r="AQ50" s="8"/>
      <c r="AR50" s="8"/>
      <c r="AS50" s="11"/>
      <c r="AT50" s="11"/>
      <c r="AU50" s="8">
        <f t="shared" si="0"/>
        <v>0</v>
      </c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</row>
    <row r="51" spans="1:219" ht="27" customHeight="1" x14ac:dyDescent="0.25">
      <c r="A51" s="2">
        <v>42</v>
      </c>
      <c r="B51" s="6" t="s">
        <v>8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11"/>
      <c r="V51" s="11"/>
      <c r="W51" s="11"/>
      <c r="X51" s="11"/>
      <c r="Y51" s="11"/>
      <c r="Z51" s="11"/>
      <c r="AA51" s="11"/>
      <c r="AB51" s="11">
        <v>-1013</v>
      </c>
      <c r="AC51" s="11">
        <v>3094498.5</v>
      </c>
      <c r="AD51" s="11"/>
      <c r="AE51" s="11"/>
      <c r="AF51" s="11"/>
      <c r="AG51" s="11"/>
      <c r="AH51" s="11"/>
      <c r="AI51" s="12"/>
      <c r="AJ51" s="12"/>
      <c r="AK51" s="12"/>
      <c r="AL51" s="12"/>
      <c r="AM51" s="12"/>
      <c r="AN51" s="12"/>
      <c r="AO51" s="12"/>
      <c r="AP51" s="8"/>
      <c r="AQ51" s="8"/>
      <c r="AR51" s="8"/>
      <c r="AS51" s="11"/>
      <c r="AT51" s="11"/>
      <c r="AU51" s="8">
        <f t="shared" si="0"/>
        <v>3094498.5</v>
      </c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</row>
    <row r="52" spans="1:219" ht="27" hidden="1" customHeight="1" x14ac:dyDescent="0.25">
      <c r="A52" s="2">
        <v>43</v>
      </c>
      <c r="B52" s="7" t="s">
        <v>37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2"/>
      <c r="AJ52" s="12"/>
      <c r="AK52" s="12"/>
      <c r="AL52" s="12"/>
      <c r="AM52" s="12"/>
      <c r="AN52" s="12"/>
      <c r="AO52" s="12"/>
      <c r="AP52" s="8"/>
      <c r="AQ52" s="8"/>
      <c r="AR52" s="8"/>
      <c r="AS52" s="11"/>
      <c r="AT52" s="11"/>
      <c r="AU52" s="8">
        <f t="shared" si="0"/>
        <v>0</v>
      </c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</row>
    <row r="53" spans="1:219" ht="27" hidden="1" customHeight="1" x14ac:dyDescent="0.25">
      <c r="A53" s="2">
        <v>44</v>
      </c>
      <c r="B53" s="7" t="s">
        <v>9</v>
      </c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2"/>
      <c r="AJ53" s="12"/>
      <c r="AK53" s="12"/>
      <c r="AL53" s="12"/>
      <c r="AM53" s="12"/>
      <c r="AN53" s="12"/>
      <c r="AO53" s="12"/>
      <c r="AP53" s="8"/>
      <c r="AQ53" s="8"/>
      <c r="AR53" s="8"/>
      <c r="AS53" s="11"/>
      <c r="AT53" s="11"/>
      <c r="AU53" s="8">
        <f t="shared" si="0"/>
        <v>0</v>
      </c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</row>
    <row r="54" spans="1:219" ht="27" hidden="1" customHeight="1" x14ac:dyDescent="0.25">
      <c r="A54" s="2">
        <v>45</v>
      </c>
      <c r="B54" s="6" t="s">
        <v>48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2"/>
      <c r="AJ54" s="12"/>
      <c r="AK54" s="12"/>
      <c r="AL54" s="12"/>
      <c r="AM54" s="12"/>
      <c r="AN54" s="12"/>
      <c r="AO54" s="12"/>
      <c r="AP54" s="8"/>
      <c r="AQ54" s="8"/>
      <c r="AR54" s="8"/>
      <c r="AS54" s="11"/>
      <c r="AT54" s="11"/>
      <c r="AU54" s="8">
        <f t="shared" si="0"/>
        <v>0</v>
      </c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</row>
    <row r="55" spans="1:219" ht="27" customHeight="1" x14ac:dyDescent="0.25">
      <c r="A55" s="2">
        <v>46</v>
      </c>
      <c r="B55" s="6" t="s">
        <v>26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11"/>
      <c r="V55" s="11"/>
      <c r="W55" s="11"/>
      <c r="X55" s="11"/>
      <c r="Y55" s="11"/>
      <c r="Z55" s="11"/>
      <c r="AA55" s="11"/>
      <c r="AB55" s="11">
        <v>-2447</v>
      </c>
      <c r="AC55" s="11">
        <v>-8726584.5</v>
      </c>
      <c r="AD55" s="11"/>
      <c r="AE55" s="11"/>
      <c r="AF55" s="11"/>
      <c r="AG55" s="11"/>
      <c r="AH55" s="11"/>
      <c r="AI55" s="12"/>
      <c r="AJ55" s="12"/>
      <c r="AK55" s="12"/>
      <c r="AL55" s="12"/>
      <c r="AM55" s="12"/>
      <c r="AN55" s="12"/>
      <c r="AO55" s="12"/>
      <c r="AP55" s="8"/>
      <c r="AQ55" s="8"/>
      <c r="AR55" s="8"/>
      <c r="AS55" s="11"/>
      <c r="AT55" s="11"/>
      <c r="AU55" s="8">
        <f t="shared" si="0"/>
        <v>-8726584.5</v>
      </c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</row>
    <row r="56" spans="1:219" ht="27" customHeight="1" x14ac:dyDescent="0.25">
      <c r="A56" s="2">
        <v>47</v>
      </c>
      <c r="B56" s="6" t="s">
        <v>33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11"/>
      <c r="V56" s="11"/>
      <c r="W56" s="11"/>
      <c r="X56" s="11"/>
      <c r="Y56" s="11"/>
      <c r="Z56" s="11"/>
      <c r="AA56" s="11"/>
      <c r="AB56" s="11">
        <v>9147</v>
      </c>
      <c r="AC56" s="11">
        <v>4485285.37</v>
      </c>
      <c r="AD56" s="11"/>
      <c r="AE56" s="11"/>
      <c r="AF56" s="11"/>
      <c r="AG56" s="11"/>
      <c r="AH56" s="11"/>
      <c r="AI56" s="12"/>
      <c r="AJ56" s="12"/>
      <c r="AK56" s="12"/>
      <c r="AL56" s="12"/>
      <c r="AM56" s="12"/>
      <c r="AN56" s="12"/>
      <c r="AO56" s="12"/>
      <c r="AP56" s="8"/>
      <c r="AQ56" s="8"/>
      <c r="AR56" s="8"/>
      <c r="AS56" s="11"/>
      <c r="AT56" s="11"/>
      <c r="AU56" s="8">
        <f t="shared" si="0"/>
        <v>4485285.37</v>
      </c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</row>
    <row r="57" spans="1:219" ht="27" customHeight="1" x14ac:dyDescent="0.25">
      <c r="A57" s="2">
        <v>48</v>
      </c>
      <c r="B57" s="6" t="s">
        <v>54</v>
      </c>
      <c r="C57" s="8">
        <v>2</v>
      </c>
      <c r="D57" s="8">
        <v>129608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2"/>
      <c r="AJ57" s="12"/>
      <c r="AK57" s="12"/>
      <c r="AL57" s="12"/>
      <c r="AM57" s="12"/>
      <c r="AN57" s="12"/>
      <c r="AO57" s="12"/>
      <c r="AP57" s="8"/>
      <c r="AQ57" s="8"/>
      <c r="AR57" s="8"/>
      <c r="AS57" s="11"/>
      <c r="AT57" s="11"/>
      <c r="AU57" s="8">
        <f t="shared" si="0"/>
        <v>129608</v>
      </c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HK57" s="15">
        <f>SUM(A57:HJ57)</f>
        <v>259266</v>
      </c>
    </row>
    <row r="58" spans="1:219" ht="27" customHeight="1" x14ac:dyDescent="0.25">
      <c r="A58" s="2">
        <v>49</v>
      </c>
      <c r="B58" s="6" t="s">
        <v>53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11"/>
      <c r="V58" s="11"/>
      <c r="W58" s="11"/>
      <c r="X58" s="11"/>
      <c r="Y58" s="11"/>
      <c r="Z58" s="11"/>
      <c r="AA58" s="11"/>
      <c r="AB58" s="11">
        <v>14</v>
      </c>
      <c r="AC58" s="11">
        <v>30652</v>
      </c>
      <c r="AD58" s="11"/>
      <c r="AE58" s="11"/>
      <c r="AF58" s="11"/>
      <c r="AG58" s="11"/>
      <c r="AH58" s="11"/>
      <c r="AI58" s="12"/>
      <c r="AJ58" s="12"/>
      <c r="AK58" s="12"/>
      <c r="AL58" s="12"/>
      <c r="AM58" s="12"/>
      <c r="AN58" s="12"/>
      <c r="AO58" s="12"/>
      <c r="AP58" s="8"/>
      <c r="AQ58" s="8"/>
      <c r="AR58" s="8"/>
      <c r="AS58" s="11"/>
      <c r="AT58" s="11"/>
      <c r="AU58" s="8">
        <f t="shared" si="0"/>
        <v>30652</v>
      </c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</row>
    <row r="59" spans="1:219" ht="27" customHeight="1" x14ac:dyDescent="0.25">
      <c r="A59" s="2">
        <v>50</v>
      </c>
      <c r="B59" s="7" t="s">
        <v>52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11"/>
      <c r="V59" s="11"/>
      <c r="W59" s="11"/>
      <c r="X59" s="11"/>
      <c r="Y59" s="11"/>
      <c r="Z59" s="11"/>
      <c r="AA59" s="12"/>
      <c r="AB59" s="12">
        <v>573</v>
      </c>
      <c r="AC59" s="12">
        <v>1144419.3</v>
      </c>
      <c r="AD59" s="11"/>
      <c r="AE59" s="11"/>
      <c r="AF59" s="11"/>
      <c r="AG59" s="11"/>
      <c r="AH59" s="11"/>
      <c r="AI59" s="12"/>
      <c r="AJ59" s="12"/>
      <c r="AK59" s="12"/>
      <c r="AL59" s="12"/>
      <c r="AM59" s="12"/>
      <c r="AN59" s="12"/>
      <c r="AO59" s="12"/>
      <c r="AP59" s="8"/>
      <c r="AQ59" s="8"/>
      <c r="AR59" s="8"/>
      <c r="AS59" s="12"/>
      <c r="AT59" s="12"/>
      <c r="AU59" s="8">
        <f t="shared" si="0"/>
        <v>1144419.3</v>
      </c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</row>
    <row r="60" spans="1:219" ht="27" hidden="1" customHeight="1" x14ac:dyDescent="0.25">
      <c r="A60" s="2">
        <v>51</v>
      </c>
      <c r="B60" s="6" t="s">
        <v>5</v>
      </c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11"/>
      <c r="V60" s="11"/>
      <c r="W60" s="11"/>
      <c r="X60" s="11"/>
      <c r="Y60" s="11"/>
      <c r="Z60" s="11"/>
      <c r="AA60" s="12"/>
      <c r="AB60" s="12"/>
      <c r="AC60" s="12"/>
      <c r="AD60" s="11"/>
      <c r="AE60" s="11"/>
      <c r="AF60" s="11"/>
      <c r="AG60" s="11"/>
      <c r="AH60" s="11"/>
      <c r="AI60" s="12"/>
      <c r="AJ60" s="12"/>
      <c r="AK60" s="12"/>
      <c r="AL60" s="12"/>
      <c r="AM60" s="12"/>
      <c r="AN60" s="12"/>
      <c r="AO60" s="12"/>
      <c r="AP60" s="8"/>
      <c r="AQ60" s="8"/>
      <c r="AR60" s="8"/>
      <c r="AS60" s="12"/>
      <c r="AT60" s="12"/>
      <c r="AU60" s="8">
        <f t="shared" si="0"/>
        <v>0</v>
      </c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</row>
    <row r="61" spans="1:219" ht="27" hidden="1" customHeight="1" x14ac:dyDescent="0.25">
      <c r="A61" s="2">
        <v>52</v>
      </c>
      <c r="B61" s="7" t="s">
        <v>45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11"/>
      <c r="V61" s="11"/>
      <c r="W61" s="11"/>
      <c r="X61" s="11"/>
      <c r="Y61" s="11"/>
      <c r="Z61" s="11"/>
      <c r="AA61" s="12"/>
      <c r="AB61" s="12"/>
      <c r="AC61" s="12"/>
      <c r="AD61" s="11"/>
      <c r="AE61" s="11"/>
      <c r="AF61" s="11"/>
      <c r="AG61" s="11"/>
      <c r="AH61" s="11"/>
      <c r="AI61" s="12"/>
      <c r="AJ61" s="12"/>
      <c r="AK61" s="12"/>
      <c r="AL61" s="12"/>
      <c r="AM61" s="12"/>
      <c r="AN61" s="12"/>
      <c r="AO61" s="12"/>
      <c r="AP61" s="8"/>
      <c r="AQ61" s="8"/>
      <c r="AR61" s="8"/>
      <c r="AS61" s="12"/>
      <c r="AT61" s="12"/>
      <c r="AU61" s="8">
        <f t="shared" si="0"/>
        <v>0</v>
      </c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</row>
    <row r="62" spans="1:219" ht="27" hidden="1" customHeight="1" x14ac:dyDescent="0.25">
      <c r="A62" s="3">
        <v>53</v>
      </c>
      <c r="B62" s="7" t="s">
        <v>28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11"/>
      <c r="V62" s="11"/>
      <c r="W62" s="11"/>
      <c r="X62" s="11"/>
      <c r="Y62" s="11"/>
      <c r="Z62" s="11"/>
      <c r="AA62" s="12"/>
      <c r="AB62" s="12"/>
      <c r="AC62" s="12"/>
      <c r="AD62" s="11"/>
      <c r="AE62" s="11"/>
      <c r="AF62" s="11"/>
      <c r="AG62" s="11"/>
      <c r="AH62" s="11"/>
      <c r="AI62" s="12"/>
      <c r="AJ62" s="12"/>
      <c r="AK62" s="12"/>
      <c r="AL62" s="12"/>
      <c r="AM62" s="12"/>
      <c r="AN62" s="12"/>
      <c r="AO62" s="12"/>
      <c r="AP62" s="8"/>
      <c r="AQ62" s="8"/>
      <c r="AR62" s="8"/>
      <c r="AS62" s="12"/>
      <c r="AT62" s="12"/>
      <c r="AU62" s="8">
        <f t="shared" si="0"/>
        <v>0</v>
      </c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</row>
    <row r="63" spans="1:219" ht="27" customHeight="1" x14ac:dyDescent="0.25">
      <c r="A63" s="4">
        <v>54</v>
      </c>
      <c r="B63" s="20" t="s">
        <v>6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11"/>
      <c r="V63" s="11"/>
      <c r="W63" s="11"/>
      <c r="X63" s="11"/>
      <c r="Y63" s="11"/>
      <c r="Z63" s="11"/>
      <c r="AA63" s="12"/>
      <c r="AB63" s="12">
        <v>177</v>
      </c>
      <c r="AC63" s="12">
        <v>-252659.20000000001</v>
      </c>
      <c r="AD63" s="11"/>
      <c r="AE63" s="11"/>
      <c r="AF63" s="11"/>
      <c r="AG63" s="11"/>
      <c r="AH63" s="11"/>
      <c r="AI63" s="12"/>
      <c r="AJ63" s="12"/>
      <c r="AK63" s="12"/>
      <c r="AL63" s="12"/>
      <c r="AM63" s="12"/>
      <c r="AN63" s="12"/>
      <c r="AO63" s="12"/>
      <c r="AP63" s="8"/>
      <c r="AQ63" s="8"/>
      <c r="AR63" s="8"/>
      <c r="AS63" s="12"/>
      <c r="AT63" s="12"/>
      <c r="AU63" s="8">
        <f t="shared" si="0"/>
        <v>-252659.20000000001</v>
      </c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</row>
    <row r="64" spans="1:219" ht="27" customHeight="1" x14ac:dyDescent="0.25">
      <c r="A64" s="4">
        <v>55</v>
      </c>
      <c r="B64" s="6" t="s">
        <v>7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>
        <v>9</v>
      </c>
      <c r="N64" s="8"/>
      <c r="O64" s="8"/>
      <c r="P64" s="8"/>
      <c r="Q64" s="8"/>
      <c r="R64" s="8"/>
      <c r="S64" s="8"/>
      <c r="T64" s="8"/>
      <c r="U64" s="11"/>
      <c r="V64" s="11"/>
      <c r="W64" s="11"/>
      <c r="X64" s="11"/>
      <c r="Y64" s="11"/>
      <c r="Z64" s="11"/>
      <c r="AA64" s="12"/>
      <c r="AB64" s="12">
        <v>6290</v>
      </c>
      <c r="AC64" s="12">
        <v>19827516.899999999</v>
      </c>
      <c r="AD64" s="11"/>
      <c r="AE64" s="11"/>
      <c r="AF64" s="11"/>
      <c r="AG64" s="11"/>
      <c r="AH64" s="11"/>
      <c r="AI64" s="12"/>
      <c r="AJ64" s="12"/>
      <c r="AK64" s="12"/>
      <c r="AL64" s="12"/>
      <c r="AM64" s="12"/>
      <c r="AN64" s="12"/>
      <c r="AO64" s="12"/>
      <c r="AP64" s="8"/>
      <c r="AQ64" s="8"/>
      <c r="AR64" s="8"/>
      <c r="AS64" s="12"/>
      <c r="AT64" s="12"/>
      <c r="AU64" s="8">
        <f t="shared" si="0"/>
        <v>19827516.899999999</v>
      </c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</row>
    <row r="65" spans="1:69" ht="27" hidden="1" customHeight="1" x14ac:dyDescent="0.25">
      <c r="A65" s="4">
        <v>56</v>
      </c>
      <c r="B65" s="7" t="s">
        <v>38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11"/>
      <c r="V65" s="11"/>
      <c r="W65" s="11"/>
      <c r="X65" s="11"/>
      <c r="Y65" s="11"/>
      <c r="Z65" s="11"/>
      <c r="AA65" s="12"/>
      <c r="AB65" s="12"/>
      <c r="AC65" s="12"/>
      <c r="AD65" s="11"/>
      <c r="AE65" s="11"/>
      <c r="AF65" s="11"/>
      <c r="AG65" s="11"/>
      <c r="AH65" s="11"/>
      <c r="AI65" s="12"/>
      <c r="AJ65" s="12"/>
      <c r="AK65" s="12"/>
      <c r="AL65" s="12"/>
      <c r="AM65" s="12"/>
      <c r="AN65" s="12"/>
      <c r="AO65" s="12"/>
      <c r="AP65" s="8"/>
      <c r="AQ65" s="8"/>
      <c r="AR65" s="8"/>
      <c r="AS65" s="12"/>
      <c r="AT65" s="12"/>
      <c r="AU65" s="8">
        <f t="shared" si="0"/>
        <v>0</v>
      </c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</row>
    <row r="66" spans="1:69" ht="27" customHeight="1" x14ac:dyDescent="0.25">
      <c r="A66" s="4">
        <v>57</v>
      </c>
      <c r="B66" s="6" t="s">
        <v>50</v>
      </c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>
        <v>-205</v>
      </c>
      <c r="T66" s="8">
        <v>-850237.5</v>
      </c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>
        <f t="shared" si="0"/>
        <v>-850237.5</v>
      </c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</row>
    <row r="67" spans="1:69" ht="27" customHeight="1" x14ac:dyDescent="0.25">
      <c r="A67" s="4">
        <v>58</v>
      </c>
      <c r="B67" s="7" t="s">
        <v>32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>
        <v>-41</v>
      </c>
      <c r="T67" s="8">
        <v>-170047.5</v>
      </c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9"/>
      <c r="AJ67" s="9"/>
      <c r="AK67" s="9"/>
      <c r="AL67" s="9"/>
      <c r="AM67" s="9"/>
      <c r="AN67" s="9"/>
      <c r="AO67" s="9"/>
      <c r="AP67" s="8"/>
      <c r="AQ67" s="8"/>
      <c r="AR67" s="8"/>
      <c r="AS67" s="8"/>
      <c r="AT67" s="8"/>
      <c r="AU67" s="8">
        <f t="shared" si="0"/>
        <v>-170047.5</v>
      </c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</row>
    <row r="68" spans="1:69" ht="27" customHeight="1" x14ac:dyDescent="0.25">
      <c r="A68" s="4">
        <v>59</v>
      </c>
      <c r="B68" s="7" t="s">
        <v>29</v>
      </c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>
        <v>-3</v>
      </c>
      <c r="T68" s="8">
        <v>-12442.5</v>
      </c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9"/>
      <c r="AJ68" s="9"/>
      <c r="AK68" s="9"/>
      <c r="AL68" s="9"/>
      <c r="AM68" s="9"/>
      <c r="AN68" s="9"/>
      <c r="AO68" s="9"/>
      <c r="AP68" s="8"/>
      <c r="AQ68" s="8"/>
      <c r="AR68" s="8"/>
      <c r="AS68" s="8"/>
      <c r="AT68" s="8"/>
      <c r="AU68" s="8">
        <f t="shared" si="0"/>
        <v>-12442.5</v>
      </c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</row>
    <row r="69" spans="1:69" ht="27" hidden="1" customHeight="1" x14ac:dyDescent="0.25">
      <c r="A69" s="4">
        <v>60</v>
      </c>
      <c r="B69" s="7" t="s">
        <v>49</v>
      </c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>
        <f t="shared" si="0"/>
        <v>0</v>
      </c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</row>
    <row r="70" spans="1:69" ht="27" hidden="1" customHeight="1" x14ac:dyDescent="0.25">
      <c r="A70" s="4">
        <v>61</v>
      </c>
      <c r="B70" s="6" t="s">
        <v>51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>
        <f t="shared" si="0"/>
        <v>0</v>
      </c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</row>
    <row r="71" spans="1:69" ht="27" hidden="1" customHeight="1" x14ac:dyDescent="0.25">
      <c r="A71" s="4">
        <v>62</v>
      </c>
      <c r="B71" s="7" t="s">
        <v>39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>
        <f t="shared" si="0"/>
        <v>0</v>
      </c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</row>
    <row r="72" spans="1:69" ht="27" hidden="1" customHeight="1" x14ac:dyDescent="0.25">
      <c r="A72" s="4">
        <v>63</v>
      </c>
      <c r="B72" s="7" t="s">
        <v>40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>
        <f t="shared" si="0"/>
        <v>0</v>
      </c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</row>
    <row r="73" spans="1:69" ht="27" hidden="1" customHeight="1" x14ac:dyDescent="0.25">
      <c r="A73" s="4">
        <v>64</v>
      </c>
      <c r="B73" s="7" t="s">
        <v>27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>
        <f t="shared" si="0"/>
        <v>0</v>
      </c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</row>
    <row r="74" spans="1:69" ht="27" hidden="1" customHeight="1" x14ac:dyDescent="0.25">
      <c r="A74" s="4">
        <v>65</v>
      </c>
      <c r="B74" s="7" t="s">
        <v>41</v>
      </c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>
        <f t="shared" si="0"/>
        <v>0</v>
      </c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</row>
    <row r="75" spans="1:69" ht="27" customHeight="1" x14ac:dyDescent="0.25">
      <c r="A75" s="21"/>
      <c r="B75" s="4" t="s">
        <v>20</v>
      </c>
      <c r="C75" s="8">
        <f>SUM(C10:C74)</f>
        <v>452</v>
      </c>
      <c r="D75" s="8">
        <f t="shared" ref="D75:AT75" si="1">SUM(D10:D74)</f>
        <v>50549925</v>
      </c>
      <c r="E75" s="8">
        <f t="shared" si="1"/>
        <v>-356</v>
      </c>
      <c r="F75" s="8">
        <f t="shared" si="1"/>
        <v>-29164155</v>
      </c>
      <c r="G75" s="8">
        <f t="shared" si="1"/>
        <v>66</v>
      </c>
      <c r="H75" s="8">
        <f t="shared" si="1"/>
        <v>2909386</v>
      </c>
      <c r="I75" s="8">
        <f t="shared" si="1"/>
        <v>-162</v>
      </c>
      <c r="J75" s="8">
        <f t="shared" si="1"/>
        <v>-24295156</v>
      </c>
      <c r="K75" s="8">
        <f t="shared" si="1"/>
        <v>-50</v>
      </c>
      <c r="L75" s="8">
        <f t="shared" si="1"/>
        <v>-5356555</v>
      </c>
      <c r="M75" s="8">
        <f t="shared" si="1"/>
        <v>0</v>
      </c>
      <c r="N75" s="8">
        <f t="shared" si="1"/>
        <v>0</v>
      </c>
      <c r="O75" s="8">
        <f t="shared" si="1"/>
        <v>50</v>
      </c>
      <c r="P75" s="8">
        <f t="shared" si="1"/>
        <v>5356555</v>
      </c>
      <c r="Q75" s="8">
        <f t="shared" si="1"/>
        <v>0</v>
      </c>
      <c r="R75" s="8">
        <f t="shared" si="1"/>
        <v>0</v>
      </c>
      <c r="S75" s="8">
        <f t="shared" si="1"/>
        <v>0</v>
      </c>
      <c r="T75" s="8">
        <f t="shared" si="1"/>
        <v>0</v>
      </c>
      <c r="U75" s="8">
        <f t="shared" si="1"/>
        <v>0</v>
      </c>
      <c r="V75" s="8">
        <f t="shared" si="1"/>
        <v>-26356959</v>
      </c>
      <c r="W75" s="8">
        <f t="shared" si="1"/>
        <v>21114</v>
      </c>
      <c r="X75" s="8">
        <f t="shared" si="1"/>
        <v>0</v>
      </c>
      <c r="Y75" s="8">
        <f t="shared" si="1"/>
        <v>0</v>
      </c>
      <c r="Z75" s="8">
        <f t="shared" si="1"/>
        <v>0</v>
      </c>
      <c r="AA75" s="8">
        <f t="shared" si="1"/>
        <v>37893012</v>
      </c>
      <c r="AB75" s="8">
        <f t="shared" si="1"/>
        <v>13105</v>
      </c>
      <c r="AC75" s="8">
        <f t="shared" si="1"/>
        <v>26356958.869999997</v>
      </c>
      <c r="AD75" s="8">
        <f t="shared" si="1"/>
        <v>0</v>
      </c>
      <c r="AE75" s="8">
        <f t="shared" si="1"/>
        <v>0</v>
      </c>
      <c r="AF75" s="8">
        <f t="shared" si="1"/>
        <v>0</v>
      </c>
      <c r="AG75" s="8">
        <f t="shared" si="1"/>
        <v>0</v>
      </c>
      <c r="AH75" s="8">
        <f t="shared" si="1"/>
        <v>-16289</v>
      </c>
      <c r="AI75" s="8">
        <f t="shared" si="1"/>
        <v>-31427434</v>
      </c>
      <c r="AJ75" s="8">
        <f t="shared" si="1"/>
        <v>-4487</v>
      </c>
      <c r="AK75" s="8">
        <f t="shared" si="1"/>
        <v>-5757350</v>
      </c>
      <c r="AL75" s="8">
        <f t="shared" si="1"/>
        <v>-338</v>
      </c>
      <c r="AM75" s="8">
        <f t="shared" si="1"/>
        <v>-708228</v>
      </c>
      <c r="AN75" s="8">
        <f t="shared" si="1"/>
        <v>0</v>
      </c>
      <c r="AO75" s="8">
        <f t="shared" si="1"/>
        <v>0</v>
      </c>
      <c r="AP75" s="8">
        <f t="shared" si="1"/>
        <v>0</v>
      </c>
      <c r="AQ75" s="8">
        <f t="shared" si="1"/>
        <v>0</v>
      </c>
      <c r="AR75" s="8">
        <f t="shared" si="1"/>
        <v>0</v>
      </c>
      <c r="AS75" s="8">
        <f t="shared" si="1"/>
        <v>0</v>
      </c>
      <c r="AT75" s="8">
        <f t="shared" si="1"/>
        <v>0</v>
      </c>
      <c r="AU75" s="8">
        <f>SUM(AU10:AU74)</f>
        <v>-0.12999999895691872</v>
      </c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</row>
    <row r="76" spans="1:69" ht="15.75" x14ac:dyDescent="0.25"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37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</row>
    <row r="77" spans="1:69" ht="15.75" x14ac:dyDescent="0.25"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37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</row>
    <row r="78" spans="1:69" ht="15.75" x14ac:dyDescent="0.25"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37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</row>
    <row r="79" spans="1:69" ht="15.75" x14ac:dyDescent="0.25"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37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</row>
    <row r="80" spans="1:69" ht="15.75" x14ac:dyDescent="0.25"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37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</row>
    <row r="81" spans="3:69" ht="15.75" x14ac:dyDescent="0.25"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37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</row>
    <row r="82" spans="3:69" ht="15.75" x14ac:dyDescent="0.25"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37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</row>
    <row r="83" spans="3:69" ht="15.75" x14ac:dyDescent="0.25"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37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</row>
    <row r="84" spans="3:69" ht="15.75" x14ac:dyDescent="0.25"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37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</row>
    <row r="85" spans="3:69" ht="15.75" x14ac:dyDescent="0.25"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37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</row>
    <row r="86" spans="3:69" ht="15.75" x14ac:dyDescent="0.25"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37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</row>
    <row r="87" spans="3:69" ht="15.75" x14ac:dyDescent="0.25"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37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29"/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</row>
    <row r="88" spans="3:69" ht="15.75" x14ac:dyDescent="0.25"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37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</row>
    <row r="89" spans="3:69" ht="15.75" x14ac:dyDescent="0.25"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37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</row>
    <row r="90" spans="3:69" ht="15.75" x14ac:dyDescent="0.25"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37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</row>
    <row r="91" spans="3:69" ht="15.75" x14ac:dyDescent="0.25"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37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</row>
    <row r="92" spans="3:69" ht="15.75" x14ac:dyDescent="0.25"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37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</row>
    <row r="93" spans="3:69" ht="15.75" x14ac:dyDescent="0.25"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37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</row>
    <row r="94" spans="3:69" ht="15.75" x14ac:dyDescent="0.25"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37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29"/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</row>
    <row r="95" spans="3:69" ht="15.75" x14ac:dyDescent="0.25"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37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</row>
    <row r="96" spans="3:69" ht="15.75" x14ac:dyDescent="0.25"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37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</row>
    <row r="97" spans="3:69" ht="15.75" x14ac:dyDescent="0.25"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37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29"/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</row>
    <row r="98" spans="3:69" ht="15.75" x14ac:dyDescent="0.25"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37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29"/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</row>
    <row r="99" spans="3:69" ht="15.75" x14ac:dyDescent="0.25"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37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</row>
    <row r="100" spans="3:69" ht="15.75" x14ac:dyDescent="0.25"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37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</row>
    <row r="101" spans="3:69" ht="15.75" x14ac:dyDescent="0.25"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37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</row>
    <row r="102" spans="3:69" ht="15.75" x14ac:dyDescent="0.25"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37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</row>
    <row r="103" spans="3:69" ht="15.75" x14ac:dyDescent="0.25"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37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</row>
    <row r="104" spans="3:69" ht="15.75" x14ac:dyDescent="0.25"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37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</row>
    <row r="105" spans="3:69" ht="15.75" x14ac:dyDescent="0.25"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37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</row>
    <row r="106" spans="3:69" ht="15.75" x14ac:dyDescent="0.25"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37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</row>
    <row r="107" spans="3:69" ht="15.75" x14ac:dyDescent="0.25"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37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</row>
    <row r="108" spans="3:69" ht="15.75" x14ac:dyDescent="0.25"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37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29"/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</row>
    <row r="109" spans="3:69" ht="15.75" x14ac:dyDescent="0.25"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37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</row>
    <row r="110" spans="3:69" ht="15.75" x14ac:dyDescent="0.25"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</row>
    <row r="111" spans="3:69" ht="15.75" x14ac:dyDescent="0.25"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</row>
    <row r="112" spans="3:69" ht="15.75" x14ac:dyDescent="0.25"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</row>
    <row r="113" spans="3:47" ht="15.75" x14ac:dyDescent="0.25"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</row>
    <row r="114" spans="3:47" ht="15.75" x14ac:dyDescent="0.25"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</row>
    <row r="115" spans="3:47" ht="15.75" x14ac:dyDescent="0.25"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</row>
    <row r="116" spans="3:47" ht="15.75" x14ac:dyDescent="0.25"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</row>
    <row r="117" spans="3:47" ht="15.75" x14ac:dyDescent="0.25"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</row>
    <row r="118" spans="3:47" ht="15.75" x14ac:dyDescent="0.25"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</row>
    <row r="119" spans="3:47" ht="15.75" x14ac:dyDescent="0.25"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</row>
    <row r="120" spans="3:47" ht="15.75" x14ac:dyDescent="0.25"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</row>
    <row r="121" spans="3:47" ht="15.75" x14ac:dyDescent="0.25"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</row>
    <row r="122" spans="3:47" ht="15.75" x14ac:dyDescent="0.25"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</row>
    <row r="123" spans="3:47" ht="15.75" x14ac:dyDescent="0.25"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</row>
    <row r="124" spans="3:47" x14ac:dyDescent="0.2"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</row>
    <row r="125" spans="3:47" x14ac:dyDescent="0.2"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</row>
    <row r="126" spans="3:47" x14ac:dyDescent="0.2"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</row>
    <row r="127" spans="3:47" x14ac:dyDescent="0.2"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</row>
    <row r="128" spans="3:47" x14ac:dyDescent="0.2"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</row>
    <row r="129" spans="3:47" x14ac:dyDescent="0.2"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</row>
    <row r="130" spans="3:47" x14ac:dyDescent="0.2"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</row>
    <row r="133" spans="3:47" ht="15" customHeight="1" x14ac:dyDescent="0.2"/>
  </sheetData>
  <mergeCells count="36">
    <mergeCell ref="S8:T8"/>
    <mergeCell ref="Y8:Z8"/>
    <mergeCell ref="W8:X8"/>
    <mergeCell ref="AJ8:AK8"/>
    <mergeCell ref="AF7:AR7"/>
    <mergeCell ref="AF8:AG8"/>
    <mergeCell ref="AH8:AI8"/>
    <mergeCell ref="AD8:AE8"/>
    <mergeCell ref="C4:J4"/>
    <mergeCell ref="K4:O4"/>
    <mergeCell ref="P4:Q4"/>
    <mergeCell ref="AS7:AS8"/>
    <mergeCell ref="AL1:AU1"/>
    <mergeCell ref="AL3:AU3"/>
    <mergeCell ref="AJ2:AU2"/>
    <mergeCell ref="A5:AU5"/>
    <mergeCell ref="AU7:AU8"/>
    <mergeCell ref="U8:V8"/>
    <mergeCell ref="AB8:AC8"/>
    <mergeCell ref="AL8:AM8"/>
    <mergeCell ref="AT7:AT8"/>
    <mergeCell ref="AN8:AP8"/>
    <mergeCell ref="AQ8:AR8"/>
    <mergeCell ref="S7:AE7"/>
    <mergeCell ref="A7:A9"/>
    <mergeCell ref="B7:B9"/>
    <mergeCell ref="M8:N8"/>
    <mergeCell ref="C7:J7"/>
    <mergeCell ref="Q8:R8"/>
    <mergeCell ref="O8:P8"/>
    <mergeCell ref="C8:D8"/>
    <mergeCell ref="G8:H8"/>
    <mergeCell ref="I8:J8"/>
    <mergeCell ref="E8:F8"/>
    <mergeCell ref="K7:R7"/>
    <mergeCell ref="K8:L8"/>
  </mergeCells>
  <phoneticPr fontId="8" type="noConversion"/>
  <pageMargins left="0.6692913385826772" right="0.19685039370078741" top="0.19685039370078741" bottom="0.19685039370078741" header="0.19685039370078741" footer="0.19685039370078741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</vt:lpstr>
      <vt:lpstr>лист!Заголовки_для_печати</vt:lpstr>
      <vt:lpstr>лист!Область_печати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 A. K</cp:lastModifiedBy>
  <cp:lastPrinted>2020-11-22T10:53:05Z</cp:lastPrinted>
  <dcterms:created xsi:type="dcterms:W3CDTF">2013-10-09T05:57:40Z</dcterms:created>
  <dcterms:modified xsi:type="dcterms:W3CDTF">2020-12-01T08:09:37Z</dcterms:modified>
</cp:coreProperties>
</file>