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1 от 13.01.2021 г. (по 2020 г.)\"/>
    </mc:Choice>
  </mc:AlternateContent>
  <bookViews>
    <workbookView xWindow="13812" yWindow="-72" windowWidth="14340" windowHeight="11640" tabRatio="839"/>
  </bookViews>
  <sheets>
    <sheet name="лист" sheetId="1" r:id="rId1"/>
  </sheets>
  <definedNames>
    <definedName name="Z_5E5EA95D_487B_4557_968C_921E1E8B3F9E_.wvu.Cols" localSheetId="0" hidden="1">лист!$C:$F</definedName>
    <definedName name="Z_5E5EA95D_487B_4557_968C_921E1E8B3F9E_.wvu.PrintArea" localSheetId="0" hidden="1">лист!$A$1:$AJ$75</definedName>
    <definedName name="Z_5E5EA95D_487B_4557_968C_921E1E8B3F9E_.wvu.PrintTitles" localSheetId="0" hidden="1">лист!$A:$B,лист!$7:$9</definedName>
    <definedName name="Z_94B543CB_A7FC_4EA5_8A07_D67E1ACA7FF4_.wvu.PrintArea" localSheetId="0" hidden="1">лист!$A$1:$AJ$75</definedName>
    <definedName name="Z_94B543CB_A7FC_4EA5_8A07_D67E1ACA7FF4_.wvu.PrintTitles" localSheetId="0" hidden="1">лист!$A:$B,лист!$7:$9</definedName>
    <definedName name="Z_A42720BD_AB78_4ECA_8045_0C8961489A8F_.wvu.PrintArea" localSheetId="0" hidden="1">лист!$A$1:$AJ$75</definedName>
    <definedName name="Z_A42720BD_AB78_4ECA_8045_0C8961489A8F_.wvu.PrintTitles" localSheetId="0" hidden="1">лист!$A:$B,лист!$7:$9</definedName>
    <definedName name="Z_B6F66CD2_2918_47C7_B362_3763369525AE_.wvu.Cols" localSheetId="0" hidden="1">лист!$C:$H</definedName>
    <definedName name="Z_B6F66CD2_2918_47C7_B362_3763369525AE_.wvu.PrintArea" localSheetId="0" hidden="1">лист!$A$1:$AJ$75</definedName>
    <definedName name="Z_B6F66CD2_2918_47C7_B362_3763369525AE_.wvu.PrintTitles" localSheetId="0" hidden="1">лист!$A:$B,лист!$7:$9</definedName>
    <definedName name="Z_C4F28562_52AB_4450_9B0E_21C9EF1930EB_.wvu.PrintArea" localSheetId="0" hidden="1">лист!$A$1:$AJ$75</definedName>
    <definedName name="Z_C4F28562_52AB_4450_9B0E_21C9EF1930EB_.wvu.PrintTitles" localSheetId="0" hidden="1">лист!$A:$B,лист!$7:$9</definedName>
    <definedName name="Z_C4F28562_52AB_4450_9B0E_21C9EF1930EB_.wvu.Rows" localSheetId="0" hidden="1">лист!$2:$6</definedName>
    <definedName name="Z_F7631960_E665_4254_A7BB_9DE7A6D53BCD_.wvu.Cols" localSheetId="0" hidden="1">лист!$AB:$AJ</definedName>
    <definedName name="Z_F7631960_E665_4254_A7BB_9DE7A6D53BCD_.wvu.PrintArea" localSheetId="0" hidden="1">лист!$A$1:$AJ$75</definedName>
    <definedName name="Z_F7631960_E665_4254_A7BB_9DE7A6D53BCD_.wvu.PrintTitles" localSheetId="0" hidden="1">лист!$A:$B,лист!$7:$9</definedName>
    <definedName name="_xlnm.Print_Titles" localSheetId="0">лист!$A:$B,лист!$7:$9</definedName>
    <definedName name="_xlnm.Print_Area" localSheetId="0">лист!$A$1:$AJ$75</definedName>
  </definedNames>
  <calcPr calcId="162913"/>
  <customWorkbookViews>
    <customWorkbookView name="A A. A - Личное представление" guid="{A42720BD-AB78-4ECA-8045-0C8961489A8F}" mergeInterval="0" personalView="1" xWindow="999" yWindow="49" windowWidth="905" windowHeight="633" tabRatio="839" activeSheetId="1"/>
    <customWorkbookView name="T P. C - Личное представление" guid="{C4F28562-52AB-4450-9B0E-21C9EF1930EB}" mergeInterval="0" personalView="1" maximized="1" xWindow="-8" yWindow="-8" windowWidth="1936" windowHeight="1056" tabRatio="839" activeSheetId="1"/>
    <customWorkbookView name="M A. M - Личное представление" guid="{5E5EA95D-487B-4557-968C-921E1E8B3F9E}" mergeInterval="0" personalView="1" maximized="1" xWindow="-8" yWindow="-8" windowWidth="1936" windowHeight="1056" tabRatio="839" activeSheetId="1"/>
    <customWorkbookView name="O N. A - Личное представление" guid="{B6F66CD2-2918-47C7-B362-3763369525AE}" mergeInterval="0" personalView="1" maximized="1" xWindow="-8" yWindow="-8" windowWidth="1936" windowHeight="1056" tabRatio="839" activeSheetId="1"/>
    <customWorkbookView name="A A. K - Личное представление" guid="{F7631960-E665-4254-A7BB-9DE7A6D53BCD}" mergeInterval="0" personalView="1" xWindow="1" windowWidth="919" windowHeight="1002" tabRatio="839" activeSheetId="1"/>
    <customWorkbookView name="M A. K - Личное представление" guid="{94B543CB-A7FC-4EA5-8A07-D67E1ACA7FF4}" mergeInterval="0" personalView="1" maximized="1" xWindow="-8" yWindow="-8" windowWidth="1936" windowHeight="1056" tabRatio="839" activeSheetId="1"/>
  </customWorkbookViews>
</workbook>
</file>

<file path=xl/calcChain.xml><?xml version="1.0" encoding="utf-8"?>
<calcChain xmlns="http://schemas.openxmlformats.org/spreadsheetml/2006/main">
  <c r="AJ11" i="1" l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10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C75" i="1"/>
  <c r="AJ75" i="1" l="1"/>
  <c r="GQ57" i="1"/>
</calcChain>
</file>

<file path=xl/sharedStrings.xml><?xml version="1.0" encoding="utf-8"?>
<sst xmlns="http://schemas.openxmlformats.org/spreadsheetml/2006/main" count="128" uniqueCount="103">
  <si>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</si>
  <si>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</si>
  <si>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</si>
  <si>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</si>
  <si>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</si>
  <si>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</si>
  <si>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</si>
  <si>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</si>
  <si>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</si>
  <si>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</si>
  <si>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</si>
  <si>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</si>
  <si>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</si>
  <si>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</si>
  <si>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</si>
  <si>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</si>
  <si>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</si>
  <si>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</si>
  <si>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</si>
  <si>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</si>
  <si>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</si>
  <si>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</si>
  <si>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</si>
  <si>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</si>
  <si>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</si>
  <si>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</si>
  <si>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</si>
  <si>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</si>
  <si>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</si>
  <si>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</si>
  <si>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</si>
  <si>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</si>
  <si>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</si>
  <si>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</si>
  <si>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</si>
  <si>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</si>
  <si>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</si>
  <si>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</si>
  <si>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</si>
  <si>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</si>
  <si>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</si>
  <si>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</si>
  <si>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</si>
  <si>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</si>
  <si>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</si>
  <si>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</si>
  <si>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</si>
  <si>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</si>
  <si>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</si>
  <si>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</si>
  <si>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</si>
  <si>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</si>
  <si>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</si>
  <si>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</si>
  <si>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</si>
  <si>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</si>
  <si>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</si>
  <si>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</si>
  <si>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</si>
  <si>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</si>
  <si>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</si>
  <si>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</si>
  <si>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</si>
  <si>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</si>
  <si>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</si>
  <si>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</si>
  <si>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</si>
  <si>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</si>
  <si>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</si>
  <si>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</si>
  <si>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</si>
  <si>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</si>
  <si>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</si>
  <si>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</si>
  <si>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</si>
  <si>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</si>
  <si>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</si>
  <si>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Профосмотр несовершеннолетних - I этап </t>
  </si>
  <si>
    <t>Профосмотр несовершенолетних - II этап</t>
  </si>
  <si>
    <t xml:space="preserve">ГБУЗ "Районная стоматологическая поликлиника" </t>
  </si>
  <si>
    <t xml:space="preserve"> руб. </t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</si>
  <si>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</si>
  <si>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</si>
  <si>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</si>
  <si>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</si>
  <si>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</si>
  <si>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</si>
  <si>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</si>
  <si>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</si>
  <si>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</si>
  <si>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</si>
  <si>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</si>
  <si>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</si>
  <si>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</si>
  <si>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</si>
  <si>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ГАУЗ "Стоматологическая поликлиника № 2"</t>
  </si>
  <si>
    <t>ГАУЗ "Прохладненская стоматологическая поликлиника"</t>
  </si>
  <si>
    <t>Корректировка объемов предоставления медицинской помощи медицинскими организациями в сфере ОМС в КБР на 2020 г.</t>
  </si>
  <si>
    <t>Приложение  4</t>
  </si>
  <si>
    <t>от 13.01.2021 г. № 1</t>
  </si>
  <si>
    <t>к протоколу заседания Комиссии по разработке ТП ОМС КБР</t>
  </si>
  <si>
    <t>ГБУЗ "Городская детская поликлиника № 1"</t>
  </si>
  <si>
    <t>ГБУЗ "Республиканская детская клиническая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</si>
</sst>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8" formatCode="_-* #,##0_р_._-;\-* #,##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/>
    <xf numFmtId="0" fontId="9" fillId="0" borderId="0" xfId="1" applyFont="1" applyFill="1" applyBorder="1"/>
    <xf numFmtId="3" fontId="2" fillId="0" borderId="0" xfId="1" applyNumberFormat="1" applyFont="1" applyFill="1"/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3" fontId="14" fillId="0" borderId="0" xfId="1" applyNumberFormat="1" applyFont="1" applyFill="1"/>
    <xf numFmtId="0" fontId="14" fillId="0" borderId="0" xfId="1" applyFont="1" applyFill="1"/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right"/>
    </xf>
    <xf numFmtId="0" fontId="9" fillId="0" borderId="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168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/>
    <xf numFmtId="168" fontId="2" fillId="0" borderId="0" xfId="3" applyNumberFormat="1" applyFont="1" applyFill="1" applyBorder="1"/>
    <xf numFmtId="168" fontId="9" fillId="0" borderId="0" xfId="3" applyNumberFormat="1" applyFont="1" applyFill="1" applyBorder="1" applyAlignment="1">
      <alignment vertical="center" wrapText="1"/>
    </xf>
    <xf numFmtId="168" fontId="9" fillId="0" borderId="0" xfId="3" applyNumberFormat="1" applyFont="1" applyFill="1" applyBorder="1" applyAlignment="1">
      <alignment wrapText="1"/>
    </xf>
    <xf numFmtId="168" fontId="9" fillId="0" borderId="0" xfId="3" applyNumberFormat="1" applyFont="1" applyFill="1" applyBorder="1" applyAlignment="1">
      <alignment vertical="center"/>
    </xf>
    <xf numFmtId="168" fontId="13" fillId="0" borderId="2" xfId="3" applyNumberFormat="1" applyFont="1" applyFill="1" applyBorder="1" applyAlignment="1">
      <alignment horizontal="center" vertical="top" wrapText="1"/>
    </xf>
    <xf numFmtId="168" fontId="9" fillId="0" borderId="2" xfId="3" applyNumberFormat="1" applyFont="1" applyFill="1" applyBorder="1" applyAlignment="1">
      <alignment horizontal="center" vertical="center" wrapText="1"/>
    </xf>
    <xf numFmtId="168" fontId="9" fillId="0" borderId="2" xfId="3" applyNumberFormat="1" applyFont="1" applyFill="1" applyBorder="1" applyAlignment="1">
      <alignment vertical="center" wrapText="1"/>
    </xf>
    <xf numFmtId="168" fontId="9" fillId="0" borderId="1" xfId="3" applyNumberFormat="1" applyFont="1" applyFill="1" applyBorder="1" applyAlignment="1">
      <alignment horizontal="center" vertical="center" wrapText="1"/>
    </xf>
    <xf numFmtId="168" fontId="4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center" vertical="center" wrapText="1"/>
    </xf>
    <xf numFmtId="168" fontId="9" fillId="0" borderId="1" xfId="3" applyNumberFormat="1" applyFont="1" applyFill="1" applyBorder="1" applyAlignment="1">
      <alignment horizontal="right"/>
    </xf>
    <xf numFmtId="168" fontId="9" fillId="0" borderId="0" xfId="3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center"/>
    </xf>
    <xf numFmtId="168" fontId="2" fillId="0" borderId="0" xfId="3" applyNumberFormat="1" applyFont="1" applyFill="1"/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101"/>
  <sheetViews>
    <sheetView tabSelected="1" zoomScale="90" zoomScaleNormal="90" workbookViewId="0">
      <pane xSplit="2" ySplit="9" topLeftCell="Z68" activePane="bottomRight" state="frozen"/>
      <selection pane="topRight" activeCell="C1" sqref="C1"/>
      <selection pane="bottomLeft" activeCell="A11" sqref="A11"/>
      <selection pane="bottomRight" activeCell="AM79" sqref="AM79"/>
    </sheetView>
  </sheetViews>
  <sheetFormatPr defaultColWidth="9.109375" defaultRowHeight="13.2" x14ac:dyDescent="0.25"/>
  <cols>
    <col min="1" max="1" width="7.5546875" style="9" customWidth="1"/>
    <col min="2" max="2" width="50.6640625" style="15" customWidth="1"/>
    <col min="3" max="3" width="7.6640625" style="47" bestFit="1" customWidth="1"/>
    <col min="4" max="4" width="13.33203125" style="47" bestFit="1" customWidth="1"/>
    <col min="5" max="5" width="7.6640625" style="47" bestFit="1" customWidth="1"/>
    <col min="6" max="6" width="13.33203125" style="47" bestFit="1" customWidth="1"/>
    <col min="7" max="7" width="7.6640625" style="47" bestFit="1" customWidth="1"/>
    <col min="8" max="8" width="13.33203125" style="47" bestFit="1" customWidth="1"/>
    <col min="9" max="9" width="7.6640625" style="47" bestFit="1" customWidth="1"/>
    <col min="10" max="10" width="13.33203125" style="47" bestFit="1" customWidth="1"/>
    <col min="11" max="11" width="7.6640625" style="47" bestFit="1" customWidth="1"/>
    <col min="12" max="12" width="14.5546875" style="47" bestFit="1" customWidth="1"/>
    <col min="13" max="13" width="5.5546875" style="47" bestFit="1" customWidth="1"/>
    <col min="14" max="14" width="10.44140625" style="47" bestFit="1" customWidth="1"/>
    <col min="15" max="15" width="6.5546875" style="47" bestFit="1" customWidth="1"/>
    <col min="16" max="16" width="10.44140625" style="47" bestFit="1" customWidth="1"/>
    <col min="17" max="17" width="6.5546875" style="47" bestFit="1" customWidth="1"/>
    <col min="18" max="18" width="11.5546875" style="47" bestFit="1" customWidth="1"/>
    <col min="19" max="19" width="7.21875" style="47" bestFit="1" customWidth="1"/>
    <col min="20" max="20" width="11.5546875" style="47" bestFit="1" customWidth="1"/>
    <col min="21" max="21" width="7.21875" style="47" bestFit="1" customWidth="1"/>
    <col min="22" max="22" width="13.33203125" style="47" bestFit="1" customWidth="1"/>
    <col min="23" max="23" width="5.44140625" style="47" bestFit="1" customWidth="1"/>
    <col min="24" max="24" width="11.5546875" style="47" bestFit="1" customWidth="1"/>
    <col min="25" max="25" width="13.21875" style="47" bestFit="1" customWidth="1"/>
    <col min="26" max="26" width="9.33203125" style="47" bestFit="1" customWidth="1"/>
    <col min="27" max="27" width="14.5546875" style="47" bestFit="1" customWidth="1"/>
    <col min="28" max="28" width="7.21875" style="47" bestFit="1" customWidth="1"/>
    <col min="29" max="29" width="13.33203125" style="47" bestFit="1" customWidth="1"/>
    <col min="30" max="30" width="8.88671875" style="47" bestFit="1" customWidth="1"/>
    <col min="31" max="31" width="11.5546875" style="47" bestFit="1" customWidth="1"/>
    <col min="32" max="32" width="8.88671875" style="47" bestFit="1" customWidth="1"/>
    <col min="33" max="33" width="13.33203125" style="48" bestFit="1" customWidth="1"/>
    <col min="34" max="34" width="7.21875" style="48" bestFit="1" customWidth="1"/>
    <col min="35" max="35" width="11.5546875" style="48" bestFit="1" customWidth="1"/>
    <col min="36" max="36" width="13.109375" style="9" bestFit="1" customWidth="1"/>
    <col min="37" max="16384" width="9.109375" style="9"/>
  </cols>
  <sheetData>
    <row r="1" spans="1:57" ht="15" customHeight="1" x14ac:dyDescent="0.3">
      <c r="A1" s="19"/>
      <c r="B1" s="20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33"/>
      <c r="O1" s="33"/>
      <c r="P1" s="33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4"/>
      <c r="AH1" s="29" t="s">
        <v>98</v>
      </c>
      <c r="AI1" s="29"/>
      <c r="AJ1" s="29"/>
    </row>
    <row r="2" spans="1:57" ht="15" customHeight="1" x14ac:dyDescent="0.3">
      <c r="A2" s="19"/>
      <c r="B2" s="20"/>
      <c r="C2" s="32"/>
      <c r="D2" s="32"/>
      <c r="E2" s="32"/>
      <c r="F2" s="32"/>
      <c r="G2" s="32"/>
      <c r="H2" s="32"/>
      <c r="I2" s="32"/>
      <c r="J2" s="32"/>
      <c r="K2" s="32"/>
      <c r="L2" s="33"/>
      <c r="M2" s="33"/>
      <c r="N2" s="33"/>
      <c r="O2" s="33"/>
      <c r="P2" s="33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4"/>
      <c r="AH2" s="29" t="s">
        <v>100</v>
      </c>
      <c r="AI2" s="29"/>
      <c r="AJ2" s="29"/>
    </row>
    <row r="3" spans="1:57" ht="15" customHeight="1" x14ac:dyDescent="0.3">
      <c r="A3" s="19"/>
      <c r="B3" s="20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N3" s="33"/>
      <c r="O3" s="33"/>
      <c r="P3" s="33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4"/>
      <c r="AH3" s="29" t="s">
        <v>99</v>
      </c>
      <c r="AI3" s="29"/>
      <c r="AJ3" s="29"/>
    </row>
    <row r="4" spans="1:57" s="16" customFormat="1" ht="15.75" customHeight="1" x14ac:dyDescent="0.3">
      <c r="A4" s="17"/>
      <c r="B4" s="17"/>
      <c r="C4" s="35"/>
      <c r="D4" s="35"/>
      <c r="E4" s="35"/>
      <c r="F4" s="35"/>
      <c r="G4" s="35"/>
      <c r="H4" s="35"/>
      <c r="I4" s="36"/>
      <c r="J4" s="36"/>
      <c r="K4" s="36"/>
      <c r="L4" s="36"/>
      <c r="M4" s="36"/>
      <c r="N4" s="36"/>
      <c r="O4" s="36"/>
      <c r="P4" s="36"/>
      <c r="Q4" s="37"/>
      <c r="R4" s="37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23"/>
    </row>
    <row r="5" spans="1:57" s="17" customFormat="1" ht="18" x14ac:dyDescent="0.3">
      <c r="A5" s="25"/>
      <c r="B5" s="31" t="s">
        <v>97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24"/>
    </row>
    <row r="6" spans="1:57" s="17" customFormat="1" ht="15.6" x14ac:dyDescent="0.3">
      <c r="A6" s="26"/>
      <c r="B6" s="26"/>
      <c r="C6" s="38"/>
      <c r="D6" s="38"/>
      <c r="E6" s="38"/>
      <c r="F6" s="38"/>
      <c r="G6" s="38"/>
      <c r="H6" s="38"/>
      <c r="I6" s="39"/>
      <c r="J6" s="39"/>
      <c r="K6" s="39"/>
      <c r="L6" s="39"/>
      <c r="M6" s="39"/>
      <c r="N6" s="38"/>
      <c r="O6" s="38"/>
      <c r="P6" s="39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27"/>
    </row>
    <row r="7" spans="1:57" s="10" customFormat="1" ht="15.75" customHeight="1" x14ac:dyDescent="0.3">
      <c r="A7" s="30" t="s">
        <v>17</v>
      </c>
      <c r="B7" s="30" t="s">
        <v>4</v>
      </c>
      <c r="C7" s="41" t="s">
        <v>20</v>
      </c>
      <c r="D7" s="41"/>
      <c r="E7" s="41"/>
      <c r="F7" s="41"/>
      <c r="G7" s="41"/>
      <c r="H7" s="41"/>
      <c r="I7" s="41" t="s">
        <v>22</v>
      </c>
      <c r="J7" s="41"/>
      <c r="K7" s="41"/>
      <c r="L7" s="41"/>
      <c r="M7" s="41"/>
      <c r="N7" s="41"/>
      <c r="O7" s="41"/>
      <c r="P7" s="41"/>
      <c r="Q7" s="41" t="s">
        <v>29</v>
      </c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 t="s">
        <v>94</v>
      </c>
      <c r="AE7" s="41"/>
      <c r="AF7" s="41"/>
      <c r="AG7" s="41"/>
      <c r="AH7" s="41"/>
      <c r="AI7" s="41"/>
      <c r="AJ7" s="28" t="s">
        <v>23</v>
      </c>
    </row>
    <row r="8" spans="1:57" s="10" customFormat="1" ht="45.75" customHeight="1" x14ac:dyDescent="0.3">
      <c r="A8" s="30"/>
      <c r="B8" s="30"/>
      <c r="C8" s="41" t="s">
        <v>10</v>
      </c>
      <c r="D8" s="41"/>
      <c r="E8" s="41" t="s">
        <v>72</v>
      </c>
      <c r="F8" s="41"/>
      <c r="G8" s="41" t="s">
        <v>3</v>
      </c>
      <c r="H8" s="41"/>
      <c r="I8" s="41" t="s">
        <v>11</v>
      </c>
      <c r="J8" s="41"/>
      <c r="K8" s="41" t="s">
        <v>73</v>
      </c>
      <c r="L8" s="41"/>
      <c r="M8" s="41" t="s">
        <v>21</v>
      </c>
      <c r="N8" s="41"/>
      <c r="O8" s="41" t="s">
        <v>74</v>
      </c>
      <c r="P8" s="41"/>
      <c r="Q8" s="41" t="s">
        <v>75</v>
      </c>
      <c r="R8" s="41"/>
      <c r="S8" s="41" t="s">
        <v>12</v>
      </c>
      <c r="T8" s="41"/>
      <c r="U8" s="42" t="s">
        <v>16</v>
      </c>
      <c r="V8" s="42"/>
      <c r="W8" s="41" t="s">
        <v>13</v>
      </c>
      <c r="X8" s="41"/>
      <c r="Y8" s="43" t="s">
        <v>28</v>
      </c>
      <c r="Z8" s="41" t="s">
        <v>76</v>
      </c>
      <c r="AA8" s="41"/>
      <c r="AB8" s="41" t="s">
        <v>14</v>
      </c>
      <c r="AC8" s="41"/>
      <c r="AD8" s="41" t="s">
        <v>15</v>
      </c>
      <c r="AE8" s="41"/>
      <c r="AF8" s="42" t="s">
        <v>77</v>
      </c>
      <c r="AG8" s="42"/>
      <c r="AH8" s="42" t="s">
        <v>78</v>
      </c>
      <c r="AI8" s="42"/>
      <c r="AJ8" s="28"/>
    </row>
    <row r="9" spans="1:57" s="1" customFormat="1" ht="16.5" customHeight="1" x14ac:dyDescent="0.25">
      <c r="A9" s="30"/>
      <c r="B9" s="30"/>
      <c r="C9" s="43" t="s">
        <v>90</v>
      </c>
      <c r="D9" s="43" t="s">
        <v>80</v>
      </c>
      <c r="E9" s="43" t="s">
        <v>90</v>
      </c>
      <c r="F9" s="43" t="s">
        <v>80</v>
      </c>
      <c r="G9" s="43" t="s">
        <v>90</v>
      </c>
      <c r="H9" s="43" t="s">
        <v>80</v>
      </c>
      <c r="I9" s="43" t="s">
        <v>90</v>
      </c>
      <c r="J9" s="43" t="s">
        <v>80</v>
      </c>
      <c r="K9" s="43" t="s">
        <v>90</v>
      </c>
      <c r="L9" s="43" t="s">
        <v>80</v>
      </c>
      <c r="M9" s="43" t="s">
        <v>81</v>
      </c>
      <c r="N9" s="43" t="s">
        <v>80</v>
      </c>
      <c r="O9" s="43" t="s">
        <v>89</v>
      </c>
      <c r="P9" s="43" t="s">
        <v>80</v>
      </c>
      <c r="Q9" s="43" t="s">
        <v>89</v>
      </c>
      <c r="R9" s="43" t="s">
        <v>80</v>
      </c>
      <c r="S9" s="43" t="s">
        <v>92</v>
      </c>
      <c r="T9" s="43" t="s">
        <v>80</v>
      </c>
      <c r="U9" s="43" t="s">
        <v>92</v>
      </c>
      <c r="V9" s="43" t="s">
        <v>80</v>
      </c>
      <c r="W9" s="43" t="s">
        <v>19</v>
      </c>
      <c r="X9" s="43" t="s">
        <v>80</v>
      </c>
      <c r="Y9" s="43" t="s">
        <v>80</v>
      </c>
      <c r="Z9" s="43" t="s">
        <v>91</v>
      </c>
      <c r="AA9" s="43" t="s">
        <v>80</v>
      </c>
      <c r="AB9" s="43" t="s">
        <v>2</v>
      </c>
      <c r="AC9" s="43" t="s">
        <v>80</v>
      </c>
      <c r="AD9" s="43" t="s">
        <v>93</v>
      </c>
      <c r="AE9" s="43" t="s">
        <v>80</v>
      </c>
      <c r="AF9" s="43" t="s">
        <v>93</v>
      </c>
      <c r="AG9" s="43" t="s">
        <v>80</v>
      </c>
      <c r="AH9" s="43" t="s">
        <v>19</v>
      </c>
      <c r="AI9" s="43" t="s">
        <v>80</v>
      </c>
      <c r="AJ9" s="11" t="s">
        <v>80</v>
      </c>
    </row>
    <row r="10" spans="1:57" ht="20.100000000000001" customHeight="1" x14ac:dyDescent="0.3">
      <c r="A10" s="12">
        <v>1</v>
      </c>
      <c r="B10" s="4" t="s">
        <v>85</v>
      </c>
      <c r="C10" s="44"/>
      <c r="D10" s="44">
        <v>-16019</v>
      </c>
      <c r="E10" s="44"/>
      <c r="F10" s="44"/>
      <c r="G10" s="44"/>
      <c r="H10" s="44"/>
      <c r="I10" s="44">
        <v>0</v>
      </c>
      <c r="J10" s="44">
        <v>-171710.46</v>
      </c>
      <c r="K10" s="44">
        <v>-10</v>
      </c>
      <c r="L10" s="44">
        <v>-130967</v>
      </c>
      <c r="M10" s="44"/>
      <c r="N10" s="44"/>
      <c r="O10" s="44"/>
      <c r="P10" s="44"/>
      <c r="Q10" s="44"/>
      <c r="R10" s="44"/>
      <c r="S10" s="44"/>
      <c r="T10" s="44">
        <v>-171.5</v>
      </c>
      <c r="U10" s="44"/>
      <c r="V10" s="44">
        <v>-327</v>
      </c>
      <c r="W10" s="44"/>
      <c r="X10" s="44">
        <v>-10000</v>
      </c>
      <c r="Y10" s="44">
        <v>-4183.8999999999996</v>
      </c>
      <c r="Z10" s="44">
        <v>0</v>
      </c>
      <c r="AA10" s="44">
        <v>0</v>
      </c>
      <c r="AB10" s="44">
        <v>0</v>
      </c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44"/>
      <c r="AI10" s="44">
        <v>-74200</v>
      </c>
      <c r="AJ10" s="6">
        <f>D10+F10+H10+J10+L10+N10+P10+R10+T10+V10+X10+Y10+AA10+AC10+AE10+AG10+AI10</f>
        <v>-407578.86</v>
      </c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</row>
    <row r="11" spans="1:57" ht="20.100000000000001" customHeight="1" x14ac:dyDescent="0.3">
      <c r="A11" s="13">
        <v>2</v>
      </c>
      <c r="B11" s="4" t="s">
        <v>55</v>
      </c>
      <c r="C11" s="44"/>
      <c r="D11" s="44"/>
      <c r="E11" s="44"/>
      <c r="F11" s="44"/>
      <c r="G11" s="44"/>
      <c r="H11" s="44"/>
      <c r="I11" s="44">
        <v>0</v>
      </c>
      <c r="J11" s="44">
        <v>0</v>
      </c>
      <c r="K11" s="44">
        <v>0</v>
      </c>
      <c r="L11" s="44">
        <v>0</v>
      </c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>
        <v>0</v>
      </c>
      <c r="Z11" s="44">
        <v>0</v>
      </c>
      <c r="AA11" s="44">
        <v>0</v>
      </c>
      <c r="AB11" s="44">
        <v>0</v>
      </c>
      <c r="AC11" s="44">
        <v>-177381.84000000003</v>
      </c>
      <c r="AD11" s="44">
        <v>0</v>
      </c>
      <c r="AE11" s="44">
        <v>0</v>
      </c>
      <c r="AF11" s="44">
        <v>0</v>
      </c>
      <c r="AG11" s="44">
        <v>0</v>
      </c>
      <c r="AH11" s="44"/>
      <c r="AI11" s="44"/>
      <c r="AJ11" s="6">
        <f t="shared" ref="AJ11:AJ74" si="0">D11+F11+H11+J11+L11+N11+P11+R11+T11+V11+X11+Y11+AA11+AC11+AE11+AG11+AI11</f>
        <v>-177381.84000000003</v>
      </c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</row>
    <row r="12" spans="1:57" ht="20.100000000000001" customHeight="1" x14ac:dyDescent="0.3">
      <c r="A12" s="13">
        <v>3</v>
      </c>
      <c r="B12" s="4" t="s">
        <v>84</v>
      </c>
      <c r="C12" s="44"/>
      <c r="D12" s="44">
        <v>413705</v>
      </c>
      <c r="E12" s="44"/>
      <c r="F12" s="44"/>
      <c r="G12" s="44"/>
      <c r="H12" s="44"/>
      <c r="I12" s="44">
        <v>0</v>
      </c>
      <c r="J12" s="44">
        <v>-27434.079999999998</v>
      </c>
      <c r="K12" s="44">
        <v>0</v>
      </c>
      <c r="L12" s="44">
        <v>0</v>
      </c>
      <c r="M12" s="44"/>
      <c r="N12" s="44"/>
      <c r="O12" s="44"/>
      <c r="P12" s="44"/>
      <c r="Q12" s="44"/>
      <c r="R12" s="44"/>
      <c r="S12" s="44"/>
      <c r="T12" s="44">
        <v>-347.5</v>
      </c>
      <c r="U12" s="44"/>
      <c r="V12" s="44"/>
      <c r="W12" s="44"/>
      <c r="X12" s="44"/>
      <c r="Y12" s="44">
        <v>-2661.8</v>
      </c>
      <c r="Z12" s="44">
        <v>0</v>
      </c>
      <c r="AA12" s="44">
        <v>0</v>
      </c>
      <c r="AB12" s="44">
        <v>0</v>
      </c>
      <c r="AC12" s="44">
        <v>-264214.40000000002</v>
      </c>
      <c r="AD12" s="44">
        <v>0</v>
      </c>
      <c r="AE12" s="44">
        <v>0</v>
      </c>
      <c r="AF12" s="44">
        <v>0</v>
      </c>
      <c r="AG12" s="44">
        <v>-405.4</v>
      </c>
      <c r="AH12" s="44"/>
      <c r="AI12" s="44">
        <v>-1060</v>
      </c>
      <c r="AJ12" s="6">
        <f t="shared" si="0"/>
        <v>117581.81999999998</v>
      </c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</row>
    <row r="13" spans="1:57" ht="31.2" x14ac:dyDescent="0.3">
      <c r="A13" s="13">
        <v>4</v>
      </c>
      <c r="B13" s="4" t="s">
        <v>56</v>
      </c>
      <c r="C13" s="44"/>
      <c r="D13" s="44">
        <v>-16583</v>
      </c>
      <c r="E13" s="44"/>
      <c r="F13" s="44"/>
      <c r="G13" s="44"/>
      <c r="H13" s="44"/>
      <c r="I13" s="44">
        <v>0</v>
      </c>
      <c r="J13" s="44">
        <v>-79543.66</v>
      </c>
      <c r="K13" s="44">
        <v>0</v>
      </c>
      <c r="L13" s="44">
        <v>0</v>
      </c>
      <c r="M13" s="44"/>
      <c r="N13" s="44"/>
      <c r="O13" s="44"/>
      <c r="P13" s="44"/>
      <c r="Q13" s="44"/>
      <c r="R13" s="44"/>
      <c r="S13" s="44"/>
      <c r="T13" s="44">
        <v>-142766.70000000001</v>
      </c>
      <c r="U13" s="44"/>
      <c r="V13" s="44"/>
      <c r="W13" s="44"/>
      <c r="X13" s="44"/>
      <c r="Y13" s="44">
        <v>-91.54</v>
      </c>
      <c r="Z13" s="44">
        <v>0</v>
      </c>
      <c r="AA13" s="44">
        <v>-9753</v>
      </c>
      <c r="AB13" s="44">
        <v>0</v>
      </c>
      <c r="AC13" s="44">
        <v>-338765.32</v>
      </c>
      <c r="AD13" s="44">
        <v>0</v>
      </c>
      <c r="AE13" s="44">
        <v>0</v>
      </c>
      <c r="AF13" s="44">
        <v>0</v>
      </c>
      <c r="AG13" s="44">
        <v>-65716.2</v>
      </c>
      <c r="AH13" s="44"/>
      <c r="AI13" s="44">
        <v>-42400</v>
      </c>
      <c r="AJ13" s="6">
        <f t="shared" si="0"/>
        <v>-695619.41999999993</v>
      </c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</row>
    <row r="14" spans="1:57" ht="33.75" customHeight="1" x14ac:dyDescent="0.3">
      <c r="A14" s="13">
        <v>5</v>
      </c>
      <c r="B14" s="4" t="s">
        <v>57</v>
      </c>
      <c r="C14" s="44"/>
      <c r="D14" s="44">
        <v>-3647</v>
      </c>
      <c r="E14" s="44"/>
      <c r="F14" s="44"/>
      <c r="G14" s="44"/>
      <c r="H14" s="44"/>
      <c r="I14" s="44">
        <v>0</v>
      </c>
      <c r="J14" s="44">
        <v>-123636.42000000001</v>
      </c>
      <c r="K14" s="44">
        <v>0</v>
      </c>
      <c r="L14" s="44">
        <v>0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>
        <v>-74.850000000000009</v>
      </c>
      <c r="Z14" s="44">
        <v>0</v>
      </c>
      <c r="AA14" s="44">
        <v>-6410</v>
      </c>
      <c r="AB14" s="44">
        <v>0</v>
      </c>
      <c r="AC14" s="44">
        <v>0</v>
      </c>
      <c r="AD14" s="44">
        <v>0</v>
      </c>
      <c r="AE14" s="44">
        <v>-15624</v>
      </c>
      <c r="AF14" s="44">
        <v>0</v>
      </c>
      <c r="AG14" s="44">
        <v>0</v>
      </c>
      <c r="AH14" s="44"/>
      <c r="AI14" s="44">
        <v>-7420</v>
      </c>
      <c r="AJ14" s="6">
        <f t="shared" si="0"/>
        <v>-156812.27000000002</v>
      </c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</row>
    <row r="15" spans="1:57" ht="20.100000000000001" customHeight="1" x14ac:dyDescent="0.3">
      <c r="A15" s="13">
        <v>6</v>
      </c>
      <c r="B15" s="4" t="s">
        <v>58</v>
      </c>
      <c r="C15" s="44"/>
      <c r="D15" s="44"/>
      <c r="E15" s="44"/>
      <c r="F15" s="44"/>
      <c r="G15" s="44"/>
      <c r="H15" s="44"/>
      <c r="I15" s="44">
        <v>0</v>
      </c>
      <c r="J15" s="44">
        <v>0</v>
      </c>
      <c r="K15" s="44">
        <v>0</v>
      </c>
      <c r="L15" s="44">
        <v>0</v>
      </c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>
        <v>0</v>
      </c>
      <c r="Z15" s="44">
        <v>0</v>
      </c>
      <c r="AA15" s="44">
        <v>0</v>
      </c>
      <c r="AB15" s="44">
        <v>0</v>
      </c>
      <c r="AC15" s="44">
        <v>-692.33999999999992</v>
      </c>
      <c r="AD15" s="44">
        <v>0</v>
      </c>
      <c r="AE15" s="44">
        <v>0</v>
      </c>
      <c r="AF15" s="44">
        <v>0</v>
      </c>
      <c r="AG15" s="44">
        <v>0</v>
      </c>
      <c r="AH15" s="44"/>
      <c r="AI15" s="44"/>
      <c r="AJ15" s="6">
        <f t="shared" si="0"/>
        <v>-692.33999999999992</v>
      </c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</row>
    <row r="16" spans="1:57" ht="31.2" x14ac:dyDescent="0.3">
      <c r="A16" s="13">
        <v>7</v>
      </c>
      <c r="B16" s="4" t="s">
        <v>45</v>
      </c>
      <c r="C16" s="44"/>
      <c r="D16" s="44">
        <v>-110107</v>
      </c>
      <c r="E16" s="44"/>
      <c r="F16" s="44"/>
      <c r="G16" s="44"/>
      <c r="H16" s="44"/>
      <c r="I16" s="44">
        <v>0</v>
      </c>
      <c r="J16" s="44">
        <v>-99456.77</v>
      </c>
      <c r="K16" s="44">
        <v>0</v>
      </c>
      <c r="L16" s="44">
        <v>0</v>
      </c>
      <c r="M16" s="44"/>
      <c r="N16" s="44"/>
      <c r="O16" s="44"/>
      <c r="P16" s="44"/>
      <c r="Q16" s="44"/>
      <c r="R16" s="44"/>
      <c r="S16" s="44"/>
      <c r="T16" s="44">
        <v>-98278.2</v>
      </c>
      <c r="U16" s="44"/>
      <c r="V16" s="44"/>
      <c r="W16" s="44"/>
      <c r="X16" s="44"/>
      <c r="Y16" s="44">
        <v>-424.90999999999997</v>
      </c>
      <c r="Z16" s="44">
        <v>0</v>
      </c>
      <c r="AA16" s="44">
        <v>-2384</v>
      </c>
      <c r="AB16" s="44">
        <v>0</v>
      </c>
      <c r="AC16" s="44">
        <v>0</v>
      </c>
      <c r="AD16" s="44">
        <v>0</v>
      </c>
      <c r="AE16" s="44">
        <v>-23436</v>
      </c>
      <c r="AF16" s="44">
        <v>0</v>
      </c>
      <c r="AG16" s="44">
        <v>-159938</v>
      </c>
      <c r="AH16" s="44"/>
      <c r="AI16" s="44">
        <v>-53530</v>
      </c>
      <c r="AJ16" s="6">
        <f t="shared" si="0"/>
        <v>-547554.88</v>
      </c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</row>
    <row r="17" spans="1:57" ht="31.2" x14ac:dyDescent="0.3">
      <c r="A17" s="13">
        <v>8</v>
      </c>
      <c r="B17" s="4" t="s">
        <v>96</v>
      </c>
      <c r="C17" s="44"/>
      <c r="D17" s="44"/>
      <c r="E17" s="44"/>
      <c r="F17" s="44"/>
      <c r="G17" s="44"/>
      <c r="H17" s="44"/>
      <c r="I17" s="44">
        <v>0</v>
      </c>
      <c r="J17" s="44">
        <v>0</v>
      </c>
      <c r="K17" s="44">
        <v>0</v>
      </c>
      <c r="L17" s="44">
        <v>0</v>
      </c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>
        <v>0</v>
      </c>
      <c r="Z17" s="44">
        <v>0</v>
      </c>
      <c r="AA17" s="44">
        <v>0</v>
      </c>
      <c r="AB17" s="44">
        <v>0</v>
      </c>
      <c r="AC17" s="44">
        <v>-1184112.54</v>
      </c>
      <c r="AD17" s="44">
        <v>0</v>
      </c>
      <c r="AE17" s="44">
        <v>0</v>
      </c>
      <c r="AF17" s="44">
        <v>0</v>
      </c>
      <c r="AG17" s="44">
        <v>0</v>
      </c>
      <c r="AH17" s="44"/>
      <c r="AI17" s="44"/>
      <c r="AJ17" s="6">
        <f t="shared" si="0"/>
        <v>-1184112.54</v>
      </c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</row>
    <row r="18" spans="1:57" ht="31.2" x14ac:dyDescent="0.3">
      <c r="A18" s="13">
        <v>9</v>
      </c>
      <c r="B18" s="4" t="s">
        <v>40</v>
      </c>
      <c r="C18" s="44"/>
      <c r="D18" s="44">
        <v>6177290.4999999991</v>
      </c>
      <c r="E18" s="44"/>
      <c r="F18" s="44"/>
      <c r="G18" s="44"/>
      <c r="H18" s="44"/>
      <c r="I18" s="44">
        <v>0</v>
      </c>
      <c r="J18" s="44">
        <v>-4020.02</v>
      </c>
      <c r="K18" s="44">
        <v>0</v>
      </c>
      <c r="L18" s="44">
        <v>0</v>
      </c>
      <c r="M18" s="44"/>
      <c r="N18" s="44"/>
      <c r="O18" s="44"/>
      <c r="P18" s="44"/>
      <c r="Q18" s="44"/>
      <c r="R18" s="44"/>
      <c r="S18" s="44"/>
      <c r="T18" s="44">
        <v>-13645.5</v>
      </c>
      <c r="U18" s="44"/>
      <c r="V18" s="44"/>
      <c r="W18" s="44"/>
      <c r="X18" s="44"/>
      <c r="Y18" s="44">
        <v>-805.37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-66402</v>
      </c>
      <c r="AF18" s="44">
        <v>0</v>
      </c>
      <c r="AG18" s="44">
        <v>-6493.9</v>
      </c>
      <c r="AH18" s="44"/>
      <c r="AI18" s="44">
        <v>-1590</v>
      </c>
      <c r="AJ18" s="6">
        <f t="shared" si="0"/>
        <v>6084333.709999999</v>
      </c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</row>
    <row r="19" spans="1:57" ht="20.100000000000001" customHeight="1" x14ac:dyDescent="0.3">
      <c r="A19" s="13">
        <v>10</v>
      </c>
      <c r="B19" s="4" t="s">
        <v>83</v>
      </c>
      <c r="C19" s="44"/>
      <c r="D19" s="44"/>
      <c r="E19" s="44"/>
      <c r="F19" s="44"/>
      <c r="G19" s="44"/>
      <c r="H19" s="44"/>
      <c r="I19" s="44">
        <v>0</v>
      </c>
      <c r="J19" s="44">
        <v>0</v>
      </c>
      <c r="K19" s="44">
        <v>0</v>
      </c>
      <c r="L19" s="44">
        <v>0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>
        <v>0</v>
      </c>
      <c r="Z19" s="44">
        <v>0</v>
      </c>
      <c r="AA19" s="44">
        <v>0</v>
      </c>
      <c r="AB19" s="44">
        <v>0</v>
      </c>
      <c r="AC19" s="44">
        <v>-78178.319999999992</v>
      </c>
      <c r="AD19" s="44">
        <v>0</v>
      </c>
      <c r="AE19" s="44">
        <v>0</v>
      </c>
      <c r="AF19" s="44">
        <v>0</v>
      </c>
      <c r="AG19" s="44">
        <v>0</v>
      </c>
      <c r="AH19" s="44"/>
      <c r="AI19" s="44"/>
      <c r="AJ19" s="6">
        <f t="shared" si="0"/>
        <v>-78178.319999999992</v>
      </c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</row>
    <row r="20" spans="1:57" ht="31.2" x14ac:dyDescent="0.3">
      <c r="A20" s="13">
        <v>11</v>
      </c>
      <c r="B20" s="4" t="s">
        <v>87</v>
      </c>
      <c r="C20" s="44"/>
      <c r="D20" s="44">
        <v>-16155</v>
      </c>
      <c r="E20" s="44"/>
      <c r="F20" s="44"/>
      <c r="G20" s="44"/>
      <c r="H20" s="44"/>
      <c r="I20" s="44">
        <v>0</v>
      </c>
      <c r="J20" s="44">
        <v>-61562.53</v>
      </c>
      <c r="K20" s="44">
        <v>0</v>
      </c>
      <c r="L20" s="44">
        <v>0</v>
      </c>
      <c r="M20" s="44"/>
      <c r="N20" s="44"/>
      <c r="O20" s="44"/>
      <c r="P20" s="44"/>
      <c r="Q20" s="44"/>
      <c r="R20" s="44"/>
      <c r="S20" s="44"/>
      <c r="T20" s="44">
        <v>-100389.3</v>
      </c>
      <c r="U20" s="44"/>
      <c r="V20" s="44">
        <v>-33028</v>
      </c>
      <c r="W20" s="44"/>
      <c r="X20" s="44"/>
      <c r="Y20" s="44">
        <v>-1604.73</v>
      </c>
      <c r="Z20" s="44">
        <v>-45</v>
      </c>
      <c r="AA20" s="44">
        <v>-2705</v>
      </c>
      <c r="AB20" s="44">
        <v>0</v>
      </c>
      <c r="AC20" s="44">
        <v>0</v>
      </c>
      <c r="AD20" s="44">
        <v>0</v>
      </c>
      <c r="AE20" s="44">
        <v>0</v>
      </c>
      <c r="AF20" s="44">
        <v>0</v>
      </c>
      <c r="AG20" s="44">
        <v>-377167.8</v>
      </c>
      <c r="AH20" s="44"/>
      <c r="AI20" s="44">
        <v>-2120</v>
      </c>
      <c r="AJ20" s="6">
        <f t="shared" si="0"/>
        <v>-594732.36</v>
      </c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</row>
    <row r="21" spans="1:57" ht="36" customHeight="1" x14ac:dyDescent="0.3">
      <c r="A21" s="13">
        <v>12</v>
      </c>
      <c r="B21" s="4" t="s">
        <v>86</v>
      </c>
      <c r="C21" s="44"/>
      <c r="D21" s="44"/>
      <c r="E21" s="44"/>
      <c r="F21" s="44"/>
      <c r="G21" s="44"/>
      <c r="H21" s="44"/>
      <c r="I21" s="44">
        <v>0</v>
      </c>
      <c r="J21" s="44">
        <v>0</v>
      </c>
      <c r="K21" s="44">
        <v>0</v>
      </c>
      <c r="L21" s="44">
        <v>0</v>
      </c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>
        <v>0</v>
      </c>
      <c r="Z21" s="44">
        <v>0</v>
      </c>
      <c r="AA21" s="44">
        <v>0</v>
      </c>
      <c r="AB21" s="44">
        <v>0</v>
      </c>
      <c r="AC21" s="44">
        <v>-1011.8</v>
      </c>
      <c r="AD21" s="44">
        <v>0</v>
      </c>
      <c r="AE21" s="44">
        <v>0</v>
      </c>
      <c r="AF21" s="44">
        <v>0</v>
      </c>
      <c r="AG21" s="44">
        <v>0</v>
      </c>
      <c r="AH21" s="44"/>
      <c r="AI21" s="44"/>
      <c r="AJ21" s="6">
        <f t="shared" si="0"/>
        <v>-1011.8</v>
      </c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</row>
    <row r="22" spans="1:57" ht="31.2" x14ac:dyDescent="0.3">
      <c r="A22" s="13">
        <v>13</v>
      </c>
      <c r="B22" s="4" t="s">
        <v>59</v>
      </c>
      <c r="C22" s="44"/>
      <c r="D22" s="44">
        <v>5842805</v>
      </c>
      <c r="E22" s="44"/>
      <c r="F22" s="44"/>
      <c r="G22" s="44"/>
      <c r="H22" s="44"/>
      <c r="I22" s="44">
        <v>0</v>
      </c>
      <c r="J22" s="44">
        <v>-18599.79</v>
      </c>
      <c r="K22" s="44">
        <v>0</v>
      </c>
      <c r="L22" s="44">
        <v>0</v>
      </c>
      <c r="M22" s="44"/>
      <c r="N22" s="44"/>
      <c r="O22" s="44"/>
      <c r="P22" s="44"/>
      <c r="Q22" s="44"/>
      <c r="R22" s="44"/>
      <c r="S22" s="44"/>
      <c r="T22" s="44">
        <v>-138428.4</v>
      </c>
      <c r="U22" s="44"/>
      <c r="V22" s="44"/>
      <c r="W22" s="44"/>
      <c r="X22" s="44"/>
      <c r="Y22" s="44">
        <v>-136.44</v>
      </c>
      <c r="Z22" s="44">
        <v>0</v>
      </c>
      <c r="AA22" s="44">
        <v>-7692</v>
      </c>
      <c r="AB22" s="44">
        <v>0</v>
      </c>
      <c r="AC22" s="44">
        <v>-194960.5</v>
      </c>
      <c r="AD22" s="44">
        <v>0</v>
      </c>
      <c r="AE22" s="44">
        <v>0</v>
      </c>
      <c r="AF22" s="44">
        <v>0</v>
      </c>
      <c r="AG22" s="44">
        <v>-327556.09999999998</v>
      </c>
      <c r="AH22" s="44"/>
      <c r="AI22" s="44">
        <v>-5300</v>
      </c>
      <c r="AJ22" s="6">
        <f t="shared" si="0"/>
        <v>5150131.7699999996</v>
      </c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</row>
    <row r="23" spans="1:57" ht="31.2" x14ac:dyDescent="0.3">
      <c r="A23" s="13">
        <v>14</v>
      </c>
      <c r="B23" s="4" t="s">
        <v>41</v>
      </c>
      <c r="C23" s="44"/>
      <c r="D23" s="44">
        <v>-288773</v>
      </c>
      <c r="E23" s="44"/>
      <c r="F23" s="44"/>
      <c r="G23" s="44"/>
      <c r="H23" s="44"/>
      <c r="I23" s="44">
        <v>0</v>
      </c>
      <c r="J23" s="44">
        <v>-186214.69</v>
      </c>
      <c r="K23" s="44">
        <v>0</v>
      </c>
      <c r="L23" s="44">
        <v>0</v>
      </c>
      <c r="M23" s="44"/>
      <c r="N23" s="44"/>
      <c r="O23" s="44"/>
      <c r="P23" s="44"/>
      <c r="Q23" s="44"/>
      <c r="R23" s="44"/>
      <c r="S23" s="44"/>
      <c r="T23" s="44">
        <v>-34559.9</v>
      </c>
      <c r="U23" s="44"/>
      <c r="V23" s="44"/>
      <c r="W23" s="44"/>
      <c r="X23" s="44"/>
      <c r="Y23" s="44">
        <v>-41.16</v>
      </c>
      <c r="Z23" s="44">
        <v>0</v>
      </c>
      <c r="AA23" s="44">
        <v>0</v>
      </c>
      <c r="AB23" s="44">
        <v>0</v>
      </c>
      <c r="AC23" s="44">
        <v>-52161.16</v>
      </c>
      <c r="AD23" s="44">
        <v>0</v>
      </c>
      <c r="AE23" s="44">
        <v>-39060</v>
      </c>
      <c r="AF23" s="44">
        <v>0</v>
      </c>
      <c r="AG23" s="44">
        <v>-44728.7</v>
      </c>
      <c r="AH23" s="44"/>
      <c r="AI23" s="44">
        <v>-6360</v>
      </c>
      <c r="AJ23" s="6">
        <f t="shared" si="0"/>
        <v>-651898.61</v>
      </c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</row>
    <row r="24" spans="1:57" ht="35.25" customHeight="1" x14ac:dyDescent="0.3">
      <c r="A24" s="13">
        <v>15</v>
      </c>
      <c r="B24" s="4" t="s">
        <v>60</v>
      </c>
      <c r="C24" s="44"/>
      <c r="D24" s="44">
        <v>-18646</v>
      </c>
      <c r="E24" s="44"/>
      <c r="F24" s="44"/>
      <c r="G24" s="44"/>
      <c r="H24" s="44"/>
      <c r="I24" s="44">
        <v>0</v>
      </c>
      <c r="J24" s="44">
        <v>-33924.53</v>
      </c>
      <c r="K24" s="44">
        <v>0</v>
      </c>
      <c r="L24" s="44">
        <v>0</v>
      </c>
      <c r="M24" s="44"/>
      <c r="N24" s="44"/>
      <c r="O24" s="44"/>
      <c r="P24" s="44"/>
      <c r="Q24" s="44"/>
      <c r="R24" s="44"/>
      <c r="S24" s="44"/>
      <c r="T24" s="44">
        <v>-12991</v>
      </c>
      <c r="U24" s="44"/>
      <c r="V24" s="44"/>
      <c r="W24" s="44"/>
      <c r="X24" s="44"/>
      <c r="Y24" s="44">
        <v>-7.2</v>
      </c>
      <c r="Z24" s="44">
        <v>0</v>
      </c>
      <c r="AA24" s="44">
        <v>0</v>
      </c>
      <c r="AB24" s="44">
        <v>0</v>
      </c>
      <c r="AC24" s="44">
        <v>-22202.6</v>
      </c>
      <c r="AD24" s="44">
        <v>0</v>
      </c>
      <c r="AE24" s="44">
        <v>0</v>
      </c>
      <c r="AF24" s="44">
        <v>0</v>
      </c>
      <c r="AG24" s="44">
        <v>0</v>
      </c>
      <c r="AH24" s="44"/>
      <c r="AI24" s="44"/>
      <c r="AJ24" s="6">
        <f t="shared" si="0"/>
        <v>-87771.329999999987</v>
      </c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</row>
    <row r="25" spans="1:57" ht="36.75" customHeight="1" x14ac:dyDescent="0.3">
      <c r="A25" s="12">
        <v>16</v>
      </c>
      <c r="B25" s="4" t="s">
        <v>42</v>
      </c>
      <c r="C25" s="44"/>
      <c r="D25" s="44">
        <v>756478</v>
      </c>
      <c r="E25" s="44"/>
      <c r="F25" s="44"/>
      <c r="G25" s="44"/>
      <c r="H25" s="44"/>
      <c r="I25" s="44">
        <v>0</v>
      </c>
      <c r="J25" s="44">
        <v>-123756.58</v>
      </c>
      <c r="K25" s="44">
        <v>0</v>
      </c>
      <c r="L25" s="44">
        <v>0</v>
      </c>
      <c r="M25" s="44"/>
      <c r="N25" s="44"/>
      <c r="O25" s="44"/>
      <c r="P25" s="44"/>
      <c r="Q25" s="44"/>
      <c r="R25" s="44"/>
      <c r="S25" s="44"/>
      <c r="T25" s="44">
        <v>-63503.5</v>
      </c>
      <c r="U25" s="44"/>
      <c r="V25" s="44"/>
      <c r="W25" s="44"/>
      <c r="X25" s="44"/>
      <c r="Y25" s="44">
        <v>-2018.31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4">
        <v>0</v>
      </c>
      <c r="AF25" s="44">
        <v>0</v>
      </c>
      <c r="AG25" s="44">
        <v>-43257.1</v>
      </c>
      <c r="AH25" s="44"/>
      <c r="AI25" s="44">
        <v>-7420</v>
      </c>
      <c r="AJ25" s="6">
        <f t="shared" si="0"/>
        <v>516522.51</v>
      </c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</row>
    <row r="26" spans="1:57" ht="20.100000000000001" customHeight="1" x14ac:dyDescent="0.3">
      <c r="A26" s="12">
        <v>17</v>
      </c>
      <c r="B26" s="4" t="s">
        <v>79</v>
      </c>
      <c r="C26" s="44"/>
      <c r="D26" s="44"/>
      <c r="E26" s="44"/>
      <c r="F26" s="44"/>
      <c r="G26" s="44"/>
      <c r="H26" s="44"/>
      <c r="I26" s="44">
        <v>0</v>
      </c>
      <c r="J26" s="44">
        <v>0</v>
      </c>
      <c r="K26" s="44">
        <v>0</v>
      </c>
      <c r="L26" s="44">
        <v>0</v>
      </c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>
        <v>0</v>
      </c>
      <c r="Z26" s="44">
        <v>0</v>
      </c>
      <c r="AA26" s="44">
        <v>0</v>
      </c>
      <c r="AB26" s="44">
        <v>0</v>
      </c>
      <c r="AC26" s="44">
        <v>-32701.98</v>
      </c>
      <c r="AD26" s="44">
        <v>0</v>
      </c>
      <c r="AE26" s="44">
        <v>0</v>
      </c>
      <c r="AF26" s="44">
        <v>0</v>
      </c>
      <c r="AG26" s="44">
        <v>0</v>
      </c>
      <c r="AH26" s="44"/>
      <c r="AI26" s="44"/>
      <c r="AJ26" s="6">
        <f t="shared" si="0"/>
        <v>-32701.98</v>
      </c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</row>
    <row r="27" spans="1:57" ht="20.100000000000001" customHeight="1" x14ac:dyDescent="0.3">
      <c r="A27" s="12">
        <v>18</v>
      </c>
      <c r="B27" s="4" t="s">
        <v>88</v>
      </c>
      <c r="C27" s="44"/>
      <c r="D27" s="44">
        <v>-24314</v>
      </c>
      <c r="E27" s="44"/>
      <c r="F27" s="44"/>
      <c r="G27" s="44"/>
      <c r="H27" s="44"/>
      <c r="I27" s="44">
        <v>0</v>
      </c>
      <c r="J27" s="44">
        <v>-52532.42</v>
      </c>
      <c r="K27" s="44">
        <v>0</v>
      </c>
      <c r="L27" s="44">
        <v>0</v>
      </c>
      <c r="M27" s="44"/>
      <c r="N27" s="44"/>
      <c r="O27" s="44"/>
      <c r="P27" s="44"/>
      <c r="Q27" s="44"/>
      <c r="R27" s="44"/>
      <c r="S27" s="44"/>
      <c r="T27" s="44">
        <v>-7492.5</v>
      </c>
      <c r="U27" s="44"/>
      <c r="V27" s="44"/>
      <c r="W27" s="44"/>
      <c r="X27" s="44"/>
      <c r="Y27" s="44">
        <v>-3198.82</v>
      </c>
      <c r="Z27" s="44">
        <v>0</v>
      </c>
      <c r="AA27" s="44">
        <v>0</v>
      </c>
      <c r="AB27" s="44">
        <v>0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/>
      <c r="AI27" s="44"/>
      <c r="AJ27" s="6">
        <f t="shared" si="0"/>
        <v>-87537.74</v>
      </c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</row>
    <row r="28" spans="1:57" ht="20.100000000000001" customHeight="1" x14ac:dyDescent="0.3">
      <c r="A28" s="12">
        <v>19</v>
      </c>
      <c r="B28" s="4" t="s">
        <v>0</v>
      </c>
      <c r="C28" s="44"/>
      <c r="D28" s="44">
        <v>-209477</v>
      </c>
      <c r="E28" s="44">
        <v>95</v>
      </c>
      <c r="F28" s="44">
        <v>9685762</v>
      </c>
      <c r="G28" s="44"/>
      <c r="H28" s="44"/>
      <c r="I28" s="44">
        <v>0</v>
      </c>
      <c r="J28" s="44">
        <v>-772552.02</v>
      </c>
      <c r="K28" s="44">
        <v>0</v>
      </c>
      <c r="L28" s="44">
        <v>0</v>
      </c>
      <c r="M28" s="44"/>
      <c r="N28" s="44"/>
      <c r="O28" s="44"/>
      <c r="P28" s="44"/>
      <c r="Q28" s="44">
        <v>-54</v>
      </c>
      <c r="R28" s="44">
        <v>-223965.5</v>
      </c>
      <c r="S28" s="44"/>
      <c r="T28" s="44"/>
      <c r="U28" s="44"/>
      <c r="V28" s="44">
        <v>-1577969</v>
      </c>
      <c r="W28" s="44"/>
      <c r="X28" s="44">
        <v>-30400</v>
      </c>
      <c r="Y28" s="44">
        <v>0</v>
      </c>
      <c r="Z28" s="44">
        <v>-96</v>
      </c>
      <c r="AA28" s="44">
        <v>-3497.8999999999996</v>
      </c>
      <c r="AB28" s="44">
        <v>0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/>
      <c r="AI28" s="44"/>
      <c r="AJ28" s="6">
        <f t="shared" si="0"/>
        <v>6867900.5800000001</v>
      </c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</row>
    <row r="29" spans="1:57" ht="20.100000000000001" customHeight="1" x14ac:dyDescent="0.3">
      <c r="A29" s="12">
        <v>20</v>
      </c>
      <c r="B29" s="4" t="s">
        <v>1</v>
      </c>
      <c r="C29" s="44"/>
      <c r="D29" s="44">
        <v>-8305</v>
      </c>
      <c r="E29" s="44"/>
      <c r="F29" s="44"/>
      <c r="G29" s="44"/>
      <c r="H29" s="44"/>
      <c r="I29" s="44">
        <v>0</v>
      </c>
      <c r="J29" s="44">
        <v>0</v>
      </c>
      <c r="K29" s="44">
        <v>0</v>
      </c>
      <c r="L29" s="44">
        <v>0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>
        <v>0</v>
      </c>
      <c r="Z29" s="44">
        <v>0</v>
      </c>
      <c r="AA29" s="44">
        <v>-2500.4</v>
      </c>
      <c r="AB29" s="44">
        <v>0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/>
      <c r="AI29" s="44"/>
      <c r="AJ29" s="6">
        <f t="shared" si="0"/>
        <v>-10805.4</v>
      </c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</row>
    <row r="30" spans="1:57" ht="20.100000000000001" customHeight="1" x14ac:dyDescent="0.3">
      <c r="A30" s="12">
        <v>21</v>
      </c>
      <c r="B30" s="4" t="s">
        <v>61</v>
      </c>
      <c r="C30" s="44"/>
      <c r="D30" s="44"/>
      <c r="E30" s="44"/>
      <c r="F30" s="44"/>
      <c r="G30" s="44"/>
      <c r="H30" s="44"/>
      <c r="I30" s="44">
        <v>0</v>
      </c>
      <c r="J30" s="44">
        <v>0</v>
      </c>
      <c r="K30" s="44">
        <v>0</v>
      </c>
      <c r="L30" s="44">
        <v>0</v>
      </c>
      <c r="M30" s="44"/>
      <c r="N30" s="44"/>
      <c r="O30" s="44"/>
      <c r="P30" s="44"/>
      <c r="Q30" s="44"/>
      <c r="R30" s="44"/>
      <c r="S30" s="44"/>
      <c r="T30" s="44">
        <v>-317</v>
      </c>
      <c r="U30" s="44"/>
      <c r="V30" s="44"/>
      <c r="W30" s="44"/>
      <c r="X30" s="44"/>
      <c r="Y30" s="44">
        <v>-2987.06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/>
      <c r="AI30" s="44"/>
      <c r="AJ30" s="6">
        <f t="shared" si="0"/>
        <v>-3304.06</v>
      </c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</row>
    <row r="31" spans="1:57" ht="20.100000000000001" customHeight="1" x14ac:dyDescent="0.3">
      <c r="A31" s="13">
        <v>22</v>
      </c>
      <c r="B31" s="4" t="s">
        <v>62</v>
      </c>
      <c r="C31" s="44"/>
      <c r="D31" s="44"/>
      <c r="E31" s="44"/>
      <c r="F31" s="44"/>
      <c r="G31" s="44"/>
      <c r="H31" s="44"/>
      <c r="I31" s="44">
        <v>0</v>
      </c>
      <c r="J31" s="44">
        <v>-8437.25</v>
      </c>
      <c r="K31" s="44">
        <v>0</v>
      </c>
      <c r="L31" s="44">
        <v>0</v>
      </c>
      <c r="M31" s="44"/>
      <c r="N31" s="44"/>
      <c r="O31" s="44"/>
      <c r="P31" s="44"/>
      <c r="Q31" s="44"/>
      <c r="R31" s="44"/>
      <c r="S31" s="44"/>
      <c r="T31" s="44">
        <v>-353</v>
      </c>
      <c r="U31" s="44"/>
      <c r="V31" s="44"/>
      <c r="W31" s="44"/>
      <c r="X31" s="44"/>
      <c r="Y31" s="44">
        <v>5444.04</v>
      </c>
      <c r="Z31" s="44">
        <v>0</v>
      </c>
      <c r="AA31" s="44">
        <v>-30768</v>
      </c>
      <c r="AB31" s="44">
        <v>0</v>
      </c>
      <c r="AC31" s="44">
        <v>0</v>
      </c>
      <c r="AD31" s="44">
        <v>0</v>
      </c>
      <c r="AE31" s="44">
        <v>0</v>
      </c>
      <c r="AF31" s="44">
        <v>0</v>
      </c>
      <c r="AG31" s="44">
        <v>0</v>
      </c>
      <c r="AH31" s="44"/>
      <c r="AI31" s="44"/>
      <c r="AJ31" s="6">
        <f t="shared" si="0"/>
        <v>-34114.21</v>
      </c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</row>
    <row r="32" spans="1:57" ht="20.100000000000001" customHeight="1" x14ac:dyDescent="0.3">
      <c r="A32" s="13">
        <v>23</v>
      </c>
      <c r="B32" s="4" t="s">
        <v>63</v>
      </c>
      <c r="C32" s="44"/>
      <c r="D32" s="44"/>
      <c r="E32" s="44"/>
      <c r="F32" s="44"/>
      <c r="G32" s="44"/>
      <c r="H32" s="44"/>
      <c r="I32" s="44">
        <v>0</v>
      </c>
      <c r="J32" s="44">
        <v>-12947.61</v>
      </c>
      <c r="K32" s="44">
        <v>0</v>
      </c>
      <c r="L32" s="44">
        <v>0</v>
      </c>
      <c r="M32" s="44"/>
      <c r="N32" s="44"/>
      <c r="O32" s="44"/>
      <c r="P32" s="44"/>
      <c r="Q32" s="44"/>
      <c r="R32" s="44"/>
      <c r="S32" s="44"/>
      <c r="T32" s="44">
        <v>-1051.5</v>
      </c>
      <c r="U32" s="44"/>
      <c r="V32" s="44"/>
      <c r="W32" s="44"/>
      <c r="X32" s="44"/>
      <c r="Y32" s="44">
        <v>-119.15999999999985</v>
      </c>
      <c r="Z32" s="44">
        <v>0</v>
      </c>
      <c r="AA32" s="44">
        <v>-13461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/>
      <c r="AI32" s="44"/>
      <c r="AJ32" s="6">
        <f t="shared" si="0"/>
        <v>-27579.27</v>
      </c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</row>
    <row r="33" spans="1:57" ht="20.100000000000001" customHeight="1" x14ac:dyDescent="0.3">
      <c r="A33" s="13">
        <v>24</v>
      </c>
      <c r="B33" s="4" t="s">
        <v>101</v>
      </c>
      <c r="C33" s="44"/>
      <c r="D33" s="44"/>
      <c r="E33" s="44"/>
      <c r="F33" s="44"/>
      <c r="G33" s="44"/>
      <c r="H33" s="44"/>
      <c r="I33" s="44">
        <v>0</v>
      </c>
      <c r="J33" s="44">
        <v>0</v>
      </c>
      <c r="K33" s="44">
        <v>0</v>
      </c>
      <c r="L33" s="44">
        <v>0</v>
      </c>
      <c r="M33" s="44"/>
      <c r="N33" s="44"/>
      <c r="O33" s="44"/>
      <c r="P33" s="44"/>
      <c r="Q33" s="44"/>
      <c r="R33" s="44"/>
      <c r="S33" s="44"/>
      <c r="T33" s="44">
        <v>-204</v>
      </c>
      <c r="U33" s="44"/>
      <c r="V33" s="44"/>
      <c r="W33" s="44"/>
      <c r="X33" s="44"/>
      <c r="Y33" s="44">
        <v>-84.77000000000001</v>
      </c>
      <c r="Z33" s="44">
        <v>0</v>
      </c>
      <c r="AA33" s="44">
        <v>-12819</v>
      </c>
      <c r="AB33" s="44">
        <v>0</v>
      </c>
      <c r="AC33" s="44">
        <v>-2247.4</v>
      </c>
      <c r="AD33" s="44">
        <v>0</v>
      </c>
      <c r="AE33" s="44">
        <v>0</v>
      </c>
      <c r="AF33" s="44">
        <v>0</v>
      </c>
      <c r="AG33" s="44">
        <v>0</v>
      </c>
      <c r="AH33" s="44"/>
      <c r="AI33" s="44"/>
      <c r="AJ33" s="6">
        <f t="shared" si="0"/>
        <v>-15355.17</v>
      </c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</row>
    <row r="34" spans="1:57" ht="20.100000000000001" customHeight="1" x14ac:dyDescent="0.3">
      <c r="A34" s="13">
        <v>25</v>
      </c>
      <c r="B34" s="4" t="s">
        <v>64</v>
      </c>
      <c r="C34" s="44"/>
      <c r="D34" s="44"/>
      <c r="E34" s="44"/>
      <c r="F34" s="44"/>
      <c r="G34" s="44"/>
      <c r="H34" s="44"/>
      <c r="I34" s="44">
        <v>0</v>
      </c>
      <c r="J34" s="44">
        <v>0</v>
      </c>
      <c r="K34" s="44">
        <v>0</v>
      </c>
      <c r="L34" s="44">
        <v>0</v>
      </c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>
        <v>0</v>
      </c>
      <c r="Z34" s="44">
        <v>0</v>
      </c>
      <c r="AA34" s="44">
        <v>0</v>
      </c>
      <c r="AB34" s="44">
        <v>0</v>
      </c>
      <c r="AC34" s="44">
        <v>-658.12</v>
      </c>
      <c r="AD34" s="44">
        <v>0</v>
      </c>
      <c r="AE34" s="44">
        <v>0</v>
      </c>
      <c r="AF34" s="44">
        <v>0</v>
      </c>
      <c r="AG34" s="44">
        <v>0</v>
      </c>
      <c r="AH34" s="44"/>
      <c r="AI34" s="44"/>
      <c r="AJ34" s="6">
        <f t="shared" si="0"/>
        <v>-658.12</v>
      </c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</row>
    <row r="35" spans="1:57" ht="20.100000000000001" customHeight="1" x14ac:dyDescent="0.3">
      <c r="A35" s="13">
        <v>26</v>
      </c>
      <c r="B35" s="4" t="s">
        <v>95</v>
      </c>
      <c r="C35" s="44"/>
      <c r="D35" s="44"/>
      <c r="E35" s="44"/>
      <c r="F35" s="44"/>
      <c r="G35" s="44"/>
      <c r="H35" s="44"/>
      <c r="I35" s="44">
        <v>0</v>
      </c>
      <c r="J35" s="44">
        <v>0</v>
      </c>
      <c r="K35" s="44">
        <v>0</v>
      </c>
      <c r="L35" s="44">
        <v>0</v>
      </c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>
        <v>0</v>
      </c>
      <c r="Z35" s="44">
        <v>0</v>
      </c>
      <c r="AA35" s="44">
        <v>0</v>
      </c>
      <c r="AB35" s="44">
        <v>0</v>
      </c>
      <c r="AC35" s="44">
        <v>-2903.56</v>
      </c>
      <c r="AD35" s="44">
        <v>0</v>
      </c>
      <c r="AE35" s="44">
        <v>0</v>
      </c>
      <c r="AF35" s="44">
        <v>0</v>
      </c>
      <c r="AG35" s="44">
        <v>0</v>
      </c>
      <c r="AH35" s="44"/>
      <c r="AI35" s="44"/>
      <c r="AJ35" s="6">
        <f t="shared" si="0"/>
        <v>-2903.56</v>
      </c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</row>
    <row r="36" spans="1:57" ht="33" customHeight="1" x14ac:dyDescent="0.3">
      <c r="A36" s="13">
        <v>27</v>
      </c>
      <c r="B36" s="4" t="s">
        <v>65</v>
      </c>
      <c r="C36" s="44"/>
      <c r="D36" s="44"/>
      <c r="E36" s="44"/>
      <c r="F36" s="44"/>
      <c r="G36" s="44"/>
      <c r="H36" s="44"/>
      <c r="I36" s="44">
        <v>0</v>
      </c>
      <c r="J36" s="44">
        <v>0</v>
      </c>
      <c r="K36" s="44">
        <v>0</v>
      </c>
      <c r="L36" s="44">
        <v>0</v>
      </c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>
        <v>0</v>
      </c>
      <c r="Z36" s="44">
        <v>0</v>
      </c>
      <c r="AA36" s="44">
        <v>0</v>
      </c>
      <c r="AB36" s="44">
        <v>0</v>
      </c>
      <c r="AC36" s="44">
        <v>-969.96</v>
      </c>
      <c r="AD36" s="44">
        <v>0</v>
      </c>
      <c r="AE36" s="44">
        <v>0</v>
      </c>
      <c r="AF36" s="44">
        <v>0</v>
      </c>
      <c r="AG36" s="44">
        <v>0</v>
      </c>
      <c r="AH36" s="44"/>
      <c r="AI36" s="44"/>
      <c r="AJ36" s="6">
        <f t="shared" si="0"/>
        <v>-969.96</v>
      </c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</row>
    <row r="37" spans="1:57" ht="20.100000000000001" customHeight="1" x14ac:dyDescent="0.3">
      <c r="A37" s="13">
        <v>28</v>
      </c>
      <c r="B37" s="4" t="s">
        <v>66</v>
      </c>
      <c r="C37" s="44"/>
      <c r="D37" s="44">
        <v>-2527731</v>
      </c>
      <c r="E37" s="44">
        <v>-3</v>
      </c>
      <c r="F37" s="44">
        <v>-114766</v>
      </c>
      <c r="G37" s="44">
        <v>-32</v>
      </c>
      <c r="H37" s="44">
        <v>-2428010</v>
      </c>
      <c r="I37" s="44">
        <v>0</v>
      </c>
      <c r="J37" s="44">
        <v>0</v>
      </c>
      <c r="K37" s="44">
        <v>0</v>
      </c>
      <c r="L37" s="44">
        <v>0</v>
      </c>
      <c r="M37" s="44"/>
      <c r="N37" s="44"/>
      <c r="O37" s="44"/>
      <c r="P37" s="44"/>
      <c r="Q37" s="44"/>
      <c r="R37" s="44"/>
      <c r="S37" s="44"/>
      <c r="T37" s="44">
        <v>-101884.5</v>
      </c>
      <c r="U37" s="44"/>
      <c r="V37" s="44">
        <v>-170778</v>
      </c>
      <c r="W37" s="44"/>
      <c r="X37" s="44">
        <v>-166847</v>
      </c>
      <c r="Y37" s="44">
        <v>0</v>
      </c>
      <c r="Z37" s="44">
        <v>0</v>
      </c>
      <c r="AA37" s="44">
        <v>-127531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/>
      <c r="AI37" s="44"/>
      <c r="AJ37" s="6">
        <f t="shared" si="0"/>
        <v>-5637547.5</v>
      </c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</row>
    <row r="38" spans="1:57" ht="30.75" customHeight="1" x14ac:dyDescent="0.3">
      <c r="A38" s="13">
        <v>29</v>
      </c>
      <c r="B38" s="4" t="s">
        <v>102</v>
      </c>
      <c r="C38" s="44"/>
      <c r="D38" s="44">
        <v>-104902</v>
      </c>
      <c r="E38" s="44">
        <v>2</v>
      </c>
      <c r="F38" s="44">
        <v>458535</v>
      </c>
      <c r="G38" s="44"/>
      <c r="H38" s="44"/>
      <c r="I38" s="44">
        <v>-167</v>
      </c>
      <c r="J38" s="44">
        <v>-13343.86</v>
      </c>
      <c r="K38" s="44">
        <v>0</v>
      </c>
      <c r="L38" s="44">
        <v>61110.26</v>
      </c>
      <c r="M38" s="44"/>
      <c r="N38" s="44"/>
      <c r="O38" s="44"/>
      <c r="P38" s="44"/>
      <c r="Q38" s="44"/>
      <c r="R38" s="44"/>
      <c r="S38" s="44"/>
      <c r="T38" s="44">
        <v>-32681.5</v>
      </c>
      <c r="U38" s="44"/>
      <c r="V38" s="44">
        <v>-6895</v>
      </c>
      <c r="W38" s="44"/>
      <c r="X38" s="44">
        <v>-20638</v>
      </c>
      <c r="Y38" s="44">
        <v>-3081</v>
      </c>
      <c r="Z38" s="44">
        <v>0</v>
      </c>
      <c r="AA38" s="44">
        <v>-5084.7</v>
      </c>
      <c r="AB38" s="44">
        <v>0</v>
      </c>
      <c r="AC38" s="44">
        <v>0</v>
      </c>
      <c r="AD38" s="44">
        <v>0</v>
      </c>
      <c r="AE38" s="44">
        <v>-39060</v>
      </c>
      <c r="AF38" s="44">
        <v>0</v>
      </c>
      <c r="AG38" s="44">
        <v>-781330.8</v>
      </c>
      <c r="AH38" s="44"/>
      <c r="AI38" s="44">
        <v>-2650</v>
      </c>
      <c r="AJ38" s="6">
        <f t="shared" si="0"/>
        <v>-490021.60000000003</v>
      </c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</row>
    <row r="39" spans="1:57" ht="20.100000000000001" customHeight="1" x14ac:dyDescent="0.3">
      <c r="A39" s="13">
        <v>30</v>
      </c>
      <c r="B39" s="4" t="s">
        <v>46</v>
      </c>
      <c r="C39" s="44">
        <v>-198</v>
      </c>
      <c r="D39" s="44">
        <v>-52973</v>
      </c>
      <c r="E39" s="44"/>
      <c r="F39" s="44"/>
      <c r="G39" s="44"/>
      <c r="H39" s="44"/>
      <c r="I39" s="44">
        <v>0</v>
      </c>
      <c r="J39" s="44">
        <v>-2206859.13</v>
      </c>
      <c r="K39" s="44">
        <v>0</v>
      </c>
      <c r="L39" s="44">
        <v>0</v>
      </c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>
        <v>0</v>
      </c>
      <c r="Z39" s="44">
        <v>0</v>
      </c>
      <c r="AA39" s="44">
        <v>-5500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/>
      <c r="AI39" s="44"/>
      <c r="AJ39" s="6">
        <f t="shared" si="0"/>
        <v>-2265332.13</v>
      </c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</row>
    <row r="40" spans="1:57" ht="20.100000000000001" customHeight="1" x14ac:dyDescent="0.3">
      <c r="A40" s="13">
        <v>31</v>
      </c>
      <c r="B40" s="4" t="s">
        <v>67</v>
      </c>
      <c r="C40" s="44"/>
      <c r="D40" s="44">
        <v>-14398</v>
      </c>
      <c r="E40" s="44"/>
      <c r="F40" s="44"/>
      <c r="G40" s="44">
        <v>-1</v>
      </c>
      <c r="H40" s="44">
        <v>-127868</v>
      </c>
      <c r="I40" s="44">
        <v>0</v>
      </c>
      <c r="J40" s="44">
        <v>-6636.27</v>
      </c>
      <c r="K40" s="44">
        <v>0</v>
      </c>
      <c r="L40" s="44">
        <v>0</v>
      </c>
      <c r="M40" s="44">
        <v>-5</v>
      </c>
      <c r="N40" s="44"/>
      <c r="O40" s="44"/>
      <c r="P40" s="44"/>
      <c r="Q40" s="44"/>
      <c r="R40" s="44"/>
      <c r="S40" s="44"/>
      <c r="T40" s="44"/>
      <c r="U40" s="44"/>
      <c r="V40" s="44">
        <v>-451</v>
      </c>
      <c r="W40" s="44"/>
      <c r="X40" s="44">
        <v>-226954</v>
      </c>
      <c r="Y40" s="44">
        <v>0</v>
      </c>
      <c r="Z40" s="44">
        <v>-1315</v>
      </c>
      <c r="AA40" s="44">
        <v>-1232808.5999999999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/>
      <c r="AI40" s="44"/>
      <c r="AJ40" s="6">
        <f t="shared" si="0"/>
        <v>-1609115.8699999999</v>
      </c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</row>
    <row r="41" spans="1:57" ht="20.100000000000001" customHeight="1" x14ac:dyDescent="0.3">
      <c r="A41" s="13">
        <v>32</v>
      </c>
      <c r="B41" s="4" t="s">
        <v>82</v>
      </c>
      <c r="C41" s="44"/>
      <c r="D41" s="44">
        <v>-51995</v>
      </c>
      <c r="E41" s="44">
        <v>8</v>
      </c>
      <c r="F41" s="44">
        <v>-17832</v>
      </c>
      <c r="G41" s="44"/>
      <c r="H41" s="44"/>
      <c r="I41" s="44">
        <v>0</v>
      </c>
      <c r="J41" s="44">
        <v>0</v>
      </c>
      <c r="K41" s="44">
        <v>25</v>
      </c>
      <c r="L41" s="44">
        <v>201886</v>
      </c>
      <c r="M41" s="44"/>
      <c r="N41" s="44"/>
      <c r="O41" s="44"/>
      <c r="P41" s="44"/>
      <c r="Q41" s="44"/>
      <c r="R41" s="44"/>
      <c r="S41" s="44"/>
      <c r="T41" s="44"/>
      <c r="U41" s="44"/>
      <c r="V41" s="44">
        <v>-656</v>
      </c>
      <c r="W41" s="44"/>
      <c r="X41" s="44">
        <v>-1701</v>
      </c>
      <c r="Y41" s="44">
        <v>0</v>
      </c>
      <c r="Z41" s="44">
        <v>-366</v>
      </c>
      <c r="AA41" s="44">
        <v>-213405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/>
      <c r="AI41" s="44"/>
      <c r="AJ41" s="6">
        <f t="shared" si="0"/>
        <v>-83703</v>
      </c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</row>
    <row r="42" spans="1:57" ht="20.100000000000001" customHeight="1" x14ac:dyDescent="0.3">
      <c r="A42" s="13">
        <v>33</v>
      </c>
      <c r="B42" s="4" t="s">
        <v>68</v>
      </c>
      <c r="C42" s="44"/>
      <c r="D42" s="44">
        <v>-9547</v>
      </c>
      <c r="E42" s="44"/>
      <c r="F42" s="44"/>
      <c r="G42" s="44"/>
      <c r="H42" s="44"/>
      <c r="I42" s="44">
        <v>0</v>
      </c>
      <c r="J42" s="44">
        <v>-22418.74</v>
      </c>
      <c r="K42" s="44">
        <v>0</v>
      </c>
      <c r="L42" s="44">
        <v>0</v>
      </c>
      <c r="M42" s="44"/>
      <c r="N42" s="44"/>
      <c r="O42" s="44"/>
      <c r="P42" s="44"/>
      <c r="Q42" s="44"/>
      <c r="R42" s="44"/>
      <c r="S42" s="44"/>
      <c r="T42" s="44">
        <v>-27301.5</v>
      </c>
      <c r="U42" s="44"/>
      <c r="V42" s="44">
        <v>-49366</v>
      </c>
      <c r="W42" s="44"/>
      <c r="X42" s="44">
        <v>-253965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/>
      <c r="AI42" s="44"/>
      <c r="AJ42" s="6">
        <f t="shared" si="0"/>
        <v>-362598.24</v>
      </c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</row>
    <row r="43" spans="1:57" ht="20.100000000000001" customHeight="1" x14ac:dyDescent="0.3">
      <c r="A43" s="13">
        <v>34</v>
      </c>
      <c r="B43" s="4" t="s">
        <v>69</v>
      </c>
      <c r="C43" s="44"/>
      <c r="D43" s="44">
        <v>-386233</v>
      </c>
      <c r="E43" s="44"/>
      <c r="F43" s="44"/>
      <c r="G43" s="44">
        <v>-9</v>
      </c>
      <c r="H43" s="44">
        <v>-53259</v>
      </c>
      <c r="I43" s="44">
        <v>0</v>
      </c>
      <c r="J43" s="44">
        <v>0</v>
      </c>
      <c r="K43" s="44">
        <v>0</v>
      </c>
      <c r="L43" s="44">
        <v>0</v>
      </c>
      <c r="M43" s="44"/>
      <c r="N43" s="44"/>
      <c r="O43" s="44"/>
      <c r="P43" s="44"/>
      <c r="Q43" s="44"/>
      <c r="R43" s="44"/>
      <c r="S43" s="44"/>
      <c r="T43" s="44"/>
      <c r="U43" s="44"/>
      <c r="V43" s="44">
        <v>-239</v>
      </c>
      <c r="W43" s="44"/>
      <c r="X43" s="44">
        <v>-214</v>
      </c>
      <c r="Y43" s="44">
        <v>0</v>
      </c>
      <c r="Z43" s="44">
        <v>0</v>
      </c>
      <c r="AA43" s="44">
        <v>-45330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/>
      <c r="AI43" s="44"/>
      <c r="AJ43" s="6">
        <f t="shared" si="0"/>
        <v>-485275</v>
      </c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</row>
    <row r="44" spans="1:57" ht="20.100000000000001" customHeight="1" x14ac:dyDescent="0.3">
      <c r="A44" s="13">
        <v>35</v>
      </c>
      <c r="B44" s="4" t="s">
        <v>70</v>
      </c>
      <c r="C44" s="44"/>
      <c r="D44" s="44">
        <v>-1244</v>
      </c>
      <c r="E44" s="44">
        <v>141</v>
      </c>
      <c r="F44" s="44">
        <v>-207446</v>
      </c>
      <c r="G44" s="44"/>
      <c r="H44" s="44"/>
      <c r="I44" s="44">
        <v>0</v>
      </c>
      <c r="J44" s="44">
        <v>0</v>
      </c>
      <c r="K44" s="44">
        <v>166</v>
      </c>
      <c r="L44" s="44">
        <v>15139265</v>
      </c>
      <c r="M44" s="44"/>
      <c r="N44" s="44"/>
      <c r="O44" s="44"/>
      <c r="P44" s="44"/>
      <c r="Q44" s="44"/>
      <c r="R44" s="44"/>
      <c r="S44" s="44"/>
      <c r="T44" s="44"/>
      <c r="U44" s="44"/>
      <c r="V44" s="44">
        <v>-114547</v>
      </c>
      <c r="W44" s="44">
        <v>-5</v>
      </c>
      <c r="X44" s="44">
        <v>-232934</v>
      </c>
      <c r="Y44" s="44">
        <v>0</v>
      </c>
      <c r="Z44" s="44">
        <v>0</v>
      </c>
      <c r="AA44" s="44">
        <v>-6985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/>
      <c r="AI44" s="44"/>
      <c r="AJ44" s="6">
        <f t="shared" si="0"/>
        <v>14576109</v>
      </c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</row>
    <row r="45" spans="1:57" ht="20.100000000000001" customHeight="1" x14ac:dyDescent="0.3">
      <c r="A45" s="13">
        <v>36</v>
      </c>
      <c r="B45" s="4" t="s">
        <v>71</v>
      </c>
      <c r="C45" s="44"/>
      <c r="D45" s="44">
        <v>-11982</v>
      </c>
      <c r="E45" s="44"/>
      <c r="F45" s="44"/>
      <c r="G45" s="44"/>
      <c r="H45" s="44"/>
      <c r="I45" s="44">
        <v>0</v>
      </c>
      <c r="J45" s="44">
        <v>0</v>
      </c>
      <c r="K45" s="44">
        <v>0</v>
      </c>
      <c r="L45" s="44">
        <v>0</v>
      </c>
      <c r="M45" s="44"/>
      <c r="N45" s="44"/>
      <c r="O45" s="44"/>
      <c r="P45" s="44"/>
      <c r="Q45" s="44"/>
      <c r="R45" s="44"/>
      <c r="S45" s="44"/>
      <c r="T45" s="44"/>
      <c r="U45" s="44"/>
      <c r="V45" s="44">
        <v>-14059</v>
      </c>
      <c r="W45" s="44"/>
      <c r="X45" s="44">
        <v>-11552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/>
      <c r="AI45" s="44"/>
      <c r="AJ45" s="6">
        <f t="shared" si="0"/>
        <v>-37593</v>
      </c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</row>
    <row r="46" spans="1:57" ht="20.100000000000001" customHeight="1" x14ac:dyDescent="0.3">
      <c r="A46" s="13">
        <v>37</v>
      </c>
      <c r="B46" s="4" t="s">
        <v>32</v>
      </c>
      <c r="C46" s="44"/>
      <c r="D46" s="44"/>
      <c r="E46" s="44"/>
      <c r="F46" s="44"/>
      <c r="G46" s="44"/>
      <c r="H46" s="44"/>
      <c r="I46" s="44">
        <v>0</v>
      </c>
      <c r="J46" s="44">
        <v>0</v>
      </c>
      <c r="K46" s="44">
        <v>0</v>
      </c>
      <c r="L46" s="44">
        <v>0</v>
      </c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/>
      <c r="AI46" s="44"/>
      <c r="AJ46" s="6">
        <f t="shared" si="0"/>
        <v>0</v>
      </c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</row>
    <row r="47" spans="1:57" ht="20.100000000000001" customHeight="1" x14ac:dyDescent="0.3">
      <c r="A47" s="13">
        <v>38</v>
      </c>
      <c r="B47" s="4" t="s">
        <v>54</v>
      </c>
      <c r="C47" s="44"/>
      <c r="D47" s="44"/>
      <c r="E47" s="44"/>
      <c r="F47" s="44"/>
      <c r="G47" s="44"/>
      <c r="H47" s="44"/>
      <c r="I47" s="44">
        <v>0</v>
      </c>
      <c r="J47" s="44">
        <v>0</v>
      </c>
      <c r="K47" s="44">
        <v>0</v>
      </c>
      <c r="L47" s="44">
        <v>0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/>
      <c r="AI47" s="44"/>
      <c r="AJ47" s="6">
        <f t="shared" si="0"/>
        <v>0</v>
      </c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</row>
    <row r="48" spans="1:57" ht="20.100000000000001" customHeight="1" x14ac:dyDescent="0.3">
      <c r="A48" s="13">
        <v>39</v>
      </c>
      <c r="B48" s="4" t="s">
        <v>33</v>
      </c>
      <c r="C48" s="44"/>
      <c r="D48" s="44"/>
      <c r="E48" s="44"/>
      <c r="F48" s="44"/>
      <c r="G48" s="44"/>
      <c r="H48" s="44"/>
      <c r="I48" s="44">
        <v>0</v>
      </c>
      <c r="J48" s="44">
        <v>0</v>
      </c>
      <c r="K48" s="44">
        <v>0</v>
      </c>
      <c r="L48" s="44">
        <v>0</v>
      </c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/>
      <c r="AI48" s="44"/>
      <c r="AJ48" s="6">
        <f t="shared" si="0"/>
        <v>0</v>
      </c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</row>
    <row r="49" spans="1:199" ht="20.100000000000001" customHeight="1" x14ac:dyDescent="0.3">
      <c r="A49" s="13">
        <v>40</v>
      </c>
      <c r="B49" s="5" t="s">
        <v>34</v>
      </c>
      <c r="C49" s="44"/>
      <c r="D49" s="44"/>
      <c r="E49" s="44"/>
      <c r="F49" s="44"/>
      <c r="G49" s="44"/>
      <c r="H49" s="44"/>
      <c r="I49" s="44">
        <v>0</v>
      </c>
      <c r="J49" s="44">
        <v>0</v>
      </c>
      <c r="K49" s="44">
        <v>0</v>
      </c>
      <c r="L49" s="44">
        <v>0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4">
        <v>0</v>
      </c>
      <c r="AF49" s="44">
        <v>0</v>
      </c>
      <c r="AG49" s="44">
        <v>0</v>
      </c>
      <c r="AH49" s="44"/>
      <c r="AI49" s="44"/>
      <c r="AJ49" s="6">
        <f t="shared" si="0"/>
        <v>0</v>
      </c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</row>
    <row r="50" spans="1:199" ht="20.100000000000001" customHeight="1" x14ac:dyDescent="0.3">
      <c r="A50" s="2">
        <v>41</v>
      </c>
      <c r="B50" s="5" t="s">
        <v>43</v>
      </c>
      <c r="C50" s="44"/>
      <c r="D50" s="44"/>
      <c r="E50" s="44"/>
      <c r="F50" s="44"/>
      <c r="G50" s="44"/>
      <c r="H50" s="44"/>
      <c r="I50" s="44">
        <v>0</v>
      </c>
      <c r="J50" s="44">
        <v>0</v>
      </c>
      <c r="K50" s="44">
        <v>0</v>
      </c>
      <c r="L50" s="44">
        <v>0</v>
      </c>
      <c r="M50" s="44"/>
      <c r="N50" s="44"/>
      <c r="O50" s="44"/>
      <c r="P50" s="44"/>
      <c r="Q50" s="44"/>
      <c r="R50" s="44"/>
      <c r="S50" s="44"/>
      <c r="T50" s="44"/>
      <c r="U50" s="44"/>
      <c r="V50" s="44">
        <v>-132</v>
      </c>
      <c r="W50" s="44"/>
      <c r="X50" s="44">
        <v>-3606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4">
        <v>0</v>
      </c>
      <c r="AF50" s="44">
        <v>0</v>
      </c>
      <c r="AG50" s="44">
        <v>0</v>
      </c>
      <c r="AH50" s="44"/>
      <c r="AI50" s="44"/>
      <c r="AJ50" s="6">
        <f t="shared" si="0"/>
        <v>-3738</v>
      </c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</row>
    <row r="51" spans="1:199" ht="20.100000000000001" customHeight="1" x14ac:dyDescent="0.3">
      <c r="A51" s="2">
        <v>42</v>
      </c>
      <c r="B51" s="4" t="s">
        <v>8</v>
      </c>
      <c r="C51" s="44"/>
      <c r="D51" s="44"/>
      <c r="E51" s="44"/>
      <c r="F51" s="44"/>
      <c r="G51" s="44"/>
      <c r="H51" s="44"/>
      <c r="I51" s="44">
        <v>0</v>
      </c>
      <c r="J51" s="44">
        <v>0</v>
      </c>
      <c r="K51" s="44">
        <v>0</v>
      </c>
      <c r="L51" s="44">
        <v>0</v>
      </c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/>
      <c r="AI51" s="44"/>
      <c r="AJ51" s="6">
        <f t="shared" si="0"/>
        <v>0</v>
      </c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</row>
    <row r="52" spans="1:199" ht="20.100000000000001" customHeight="1" x14ac:dyDescent="0.3">
      <c r="A52" s="2">
        <v>43</v>
      </c>
      <c r="B52" s="5" t="s">
        <v>35</v>
      </c>
      <c r="C52" s="44"/>
      <c r="D52" s="44"/>
      <c r="E52" s="44"/>
      <c r="F52" s="44"/>
      <c r="G52" s="44"/>
      <c r="H52" s="44"/>
      <c r="I52" s="44">
        <v>0</v>
      </c>
      <c r="J52" s="44">
        <v>0</v>
      </c>
      <c r="K52" s="44">
        <v>0</v>
      </c>
      <c r="L52" s="44">
        <v>0</v>
      </c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/>
      <c r="AI52" s="44"/>
      <c r="AJ52" s="6">
        <f t="shared" si="0"/>
        <v>0</v>
      </c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</row>
    <row r="53" spans="1:199" ht="20.100000000000001" customHeight="1" x14ac:dyDescent="0.3">
      <c r="A53" s="2">
        <v>44</v>
      </c>
      <c r="B53" s="5" t="s">
        <v>9</v>
      </c>
      <c r="C53" s="44"/>
      <c r="D53" s="44"/>
      <c r="E53" s="44"/>
      <c r="F53" s="44"/>
      <c r="G53" s="44"/>
      <c r="H53" s="44"/>
      <c r="I53" s="44">
        <v>0</v>
      </c>
      <c r="J53" s="44">
        <v>0</v>
      </c>
      <c r="K53" s="44">
        <v>0</v>
      </c>
      <c r="L53" s="44">
        <v>0</v>
      </c>
      <c r="M53" s="44">
        <v>4</v>
      </c>
      <c r="N53" s="44">
        <v>-29677</v>
      </c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/>
      <c r="AI53" s="44"/>
      <c r="AJ53" s="6">
        <f t="shared" si="0"/>
        <v>-29677</v>
      </c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</row>
    <row r="54" spans="1:199" ht="20.100000000000001" customHeight="1" x14ac:dyDescent="0.3">
      <c r="A54" s="2">
        <v>45</v>
      </c>
      <c r="B54" s="4" t="s">
        <v>47</v>
      </c>
      <c r="C54" s="44"/>
      <c r="D54" s="44">
        <v>-13897</v>
      </c>
      <c r="E54" s="44"/>
      <c r="F54" s="44"/>
      <c r="G54" s="44"/>
      <c r="H54" s="44"/>
      <c r="I54" s="44">
        <v>0</v>
      </c>
      <c r="J54" s="44">
        <v>0</v>
      </c>
      <c r="K54" s="44">
        <v>0</v>
      </c>
      <c r="L54" s="44">
        <v>0</v>
      </c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/>
      <c r="AI54" s="44"/>
      <c r="AJ54" s="6">
        <f t="shared" si="0"/>
        <v>-13897</v>
      </c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</row>
    <row r="55" spans="1:199" ht="20.100000000000001" customHeight="1" x14ac:dyDescent="0.3">
      <c r="A55" s="2">
        <v>46</v>
      </c>
      <c r="B55" s="4" t="s">
        <v>24</v>
      </c>
      <c r="C55" s="44"/>
      <c r="D55" s="44"/>
      <c r="E55" s="44"/>
      <c r="F55" s="44"/>
      <c r="G55" s="44"/>
      <c r="H55" s="44"/>
      <c r="I55" s="44">
        <v>0</v>
      </c>
      <c r="J55" s="44">
        <v>0</v>
      </c>
      <c r="K55" s="44">
        <v>0</v>
      </c>
      <c r="L55" s="44">
        <v>0</v>
      </c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>
        <v>0</v>
      </c>
      <c r="Z55" s="44">
        <v>0</v>
      </c>
      <c r="AA55" s="44">
        <v>-210892.09999999998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/>
      <c r="AI55" s="44"/>
      <c r="AJ55" s="6">
        <f t="shared" si="0"/>
        <v>-210892.09999999998</v>
      </c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</row>
    <row r="56" spans="1:199" ht="20.100000000000001" customHeight="1" x14ac:dyDescent="0.3">
      <c r="A56" s="2">
        <v>47</v>
      </c>
      <c r="B56" s="4" t="s">
        <v>31</v>
      </c>
      <c r="C56" s="44"/>
      <c r="D56" s="44"/>
      <c r="E56" s="44"/>
      <c r="F56" s="44"/>
      <c r="G56" s="44"/>
      <c r="H56" s="44"/>
      <c r="I56" s="44">
        <v>0</v>
      </c>
      <c r="J56" s="44">
        <v>-44999.82</v>
      </c>
      <c r="K56" s="44">
        <v>0</v>
      </c>
      <c r="L56" s="44">
        <v>0</v>
      </c>
      <c r="M56" s="44"/>
      <c r="N56" s="44"/>
      <c r="O56" s="44"/>
      <c r="P56" s="44"/>
      <c r="Q56" s="44"/>
      <c r="R56" s="44"/>
      <c r="S56" s="44"/>
      <c r="T56" s="44"/>
      <c r="U56" s="44"/>
      <c r="V56" s="44">
        <v>-312</v>
      </c>
      <c r="W56" s="44"/>
      <c r="X56" s="44">
        <v>-6976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/>
      <c r="AI56" s="44"/>
      <c r="AJ56" s="6">
        <f t="shared" si="0"/>
        <v>-52287.82</v>
      </c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</row>
    <row r="57" spans="1:199" ht="20.100000000000001" customHeight="1" x14ac:dyDescent="0.3">
      <c r="A57" s="2">
        <v>48</v>
      </c>
      <c r="B57" s="4" t="s">
        <v>53</v>
      </c>
      <c r="C57" s="44"/>
      <c r="D57" s="44">
        <v>-34203</v>
      </c>
      <c r="E57" s="44"/>
      <c r="F57" s="44"/>
      <c r="G57" s="44"/>
      <c r="H57" s="44"/>
      <c r="I57" s="44">
        <v>0</v>
      </c>
      <c r="J57" s="44">
        <v>0</v>
      </c>
      <c r="K57" s="44">
        <v>0</v>
      </c>
      <c r="L57" s="44">
        <v>0</v>
      </c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/>
      <c r="AI57" s="44"/>
      <c r="AJ57" s="6">
        <f t="shared" si="0"/>
        <v>-34203</v>
      </c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GQ57" s="9">
        <f>SUM(A57:GP57)</f>
        <v>-68358</v>
      </c>
    </row>
    <row r="58" spans="1:199" ht="20.100000000000001" customHeight="1" x14ac:dyDescent="0.3">
      <c r="A58" s="2">
        <v>49</v>
      </c>
      <c r="B58" s="4" t="s">
        <v>52</v>
      </c>
      <c r="C58" s="44"/>
      <c r="D58" s="44"/>
      <c r="E58" s="44"/>
      <c r="F58" s="44"/>
      <c r="G58" s="44"/>
      <c r="H58" s="44"/>
      <c r="I58" s="44">
        <v>0</v>
      </c>
      <c r="J58" s="44">
        <v>0</v>
      </c>
      <c r="K58" s="44">
        <v>0</v>
      </c>
      <c r="L58" s="44">
        <v>0</v>
      </c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/>
      <c r="AI58" s="44"/>
      <c r="AJ58" s="6">
        <f t="shared" si="0"/>
        <v>0</v>
      </c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</row>
    <row r="59" spans="1:199" ht="20.100000000000001" customHeight="1" x14ac:dyDescent="0.3">
      <c r="A59" s="2">
        <v>50</v>
      </c>
      <c r="B59" s="5" t="s">
        <v>51</v>
      </c>
      <c r="C59" s="44"/>
      <c r="D59" s="44"/>
      <c r="E59" s="44"/>
      <c r="F59" s="44"/>
      <c r="G59" s="44"/>
      <c r="H59" s="44"/>
      <c r="I59" s="44">
        <v>0</v>
      </c>
      <c r="J59" s="44">
        <v>0</v>
      </c>
      <c r="K59" s="44">
        <v>0</v>
      </c>
      <c r="L59" s="44">
        <v>0</v>
      </c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>
        <v>0</v>
      </c>
      <c r="Z59" s="44">
        <v>0</v>
      </c>
      <c r="AA59" s="44">
        <v>-139994.79999999999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/>
      <c r="AI59" s="44"/>
      <c r="AJ59" s="6">
        <f t="shared" si="0"/>
        <v>-139994.79999999999</v>
      </c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</row>
    <row r="60" spans="1:199" ht="20.100000000000001" customHeight="1" x14ac:dyDescent="0.3">
      <c r="A60" s="2">
        <v>51</v>
      </c>
      <c r="B60" s="4" t="s">
        <v>5</v>
      </c>
      <c r="C60" s="44"/>
      <c r="D60" s="44"/>
      <c r="E60" s="44"/>
      <c r="F60" s="44"/>
      <c r="G60" s="44"/>
      <c r="H60" s="44"/>
      <c r="I60" s="44">
        <v>0</v>
      </c>
      <c r="J60" s="44">
        <v>0</v>
      </c>
      <c r="K60" s="44">
        <v>0</v>
      </c>
      <c r="L60" s="44">
        <v>0</v>
      </c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>
        <v>0</v>
      </c>
      <c r="Z60" s="44">
        <v>-5185</v>
      </c>
      <c r="AA60" s="44">
        <v>-2592500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44">
        <v>0</v>
      </c>
      <c r="AH60" s="44"/>
      <c r="AI60" s="44"/>
      <c r="AJ60" s="6">
        <f t="shared" si="0"/>
        <v>-2592500</v>
      </c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</row>
    <row r="61" spans="1:199" ht="20.100000000000001" customHeight="1" x14ac:dyDescent="0.3">
      <c r="A61" s="2">
        <v>52</v>
      </c>
      <c r="B61" s="5" t="s">
        <v>44</v>
      </c>
      <c r="C61" s="44"/>
      <c r="D61" s="44"/>
      <c r="E61" s="44"/>
      <c r="F61" s="44"/>
      <c r="G61" s="44"/>
      <c r="H61" s="44"/>
      <c r="I61" s="44">
        <v>0</v>
      </c>
      <c r="J61" s="44">
        <v>0</v>
      </c>
      <c r="K61" s="44">
        <v>0</v>
      </c>
      <c r="L61" s="44">
        <v>0</v>
      </c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4">
        <v>0</v>
      </c>
      <c r="AG61" s="44">
        <v>0</v>
      </c>
      <c r="AH61" s="44"/>
      <c r="AI61" s="44"/>
      <c r="AJ61" s="6">
        <f t="shared" si="0"/>
        <v>0</v>
      </c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</row>
    <row r="62" spans="1:199" ht="20.100000000000001" customHeight="1" x14ac:dyDescent="0.3">
      <c r="A62" s="2">
        <v>53</v>
      </c>
      <c r="B62" s="5" t="s">
        <v>26</v>
      </c>
      <c r="C62" s="44"/>
      <c r="D62" s="44"/>
      <c r="E62" s="44"/>
      <c r="F62" s="44"/>
      <c r="G62" s="44"/>
      <c r="H62" s="44"/>
      <c r="I62" s="44">
        <v>0</v>
      </c>
      <c r="J62" s="44">
        <v>0</v>
      </c>
      <c r="K62" s="44">
        <v>0</v>
      </c>
      <c r="L62" s="44">
        <v>0</v>
      </c>
      <c r="M62" s="44"/>
      <c r="N62" s="44"/>
      <c r="O62" s="44"/>
      <c r="P62" s="44"/>
      <c r="Q62" s="44"/>
      <c r="R62" s="44"/>
      <c r="S62" s="44"/>
      <c r="T62" s="44"/>
      <c r="U62" s="44"/>
      <c r="V62" s="44">
        <v>-20</v>
      </c>
      <c r="W62" s="44"/>
      <c r="X62" s="44"/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/>
      <c r="AI62" s="44"/>
      <c r="AJ62" s="6">
        <f t="shared" si="0"/>
        <v>-20</v>
      </c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</row>
    <row r="63" spans="1:199" ht="20.100000000000001" customHeight="1" x14ac:dyDescent="0.3">
      <c r="A63" s="3">
        <v>54</v>
      </c>
      <c r="B63" s="4" t="s">
        <v>6</v>
      </c>
      <c r="C63" s="44"/>
      <c r="D63" s="44"/>
      <c r="E63" s="44"/>
      <c r="F63" s="44"/>
      <c r="G63" s="44"/>
      <c r="H63" s="44"/>
      <c r="I63" s="44">
        <v>0</v>
      </c>
      <c r="J63" s="44">
        <v>0</v>
      </c>
      <c r="K63" s="44">
        <v>0</v>
      </c>
      <c r="L63" s="44">
        <v>0</v>
      </c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/>
      <c r="AI63" s="44"/>
      <c r="AJ63" s="6">
        <f t="shared" si="0"/>
        <v>0</v>
      </c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</row>
    <row r="64" spans="1:199" ht="20.100000000000001" customHeight="1" x14ac:dyDescent="0.3">
      <c r="A64" s="3">
        <v>55</v>
      </c>
      <c r="B64" s="4" t="s">
        <v>7</v>
      </c>
      <c r="C64" s="44"/>
      <c r="D64" s="44"/>
      <c r="E64" s="44"/>
      <c r="F64" s="44"/>
      <c r="G64" s="44"/>
      <c r="H64" s="44"/>
      <c r="I64" s="44">
        <v>0</v>
      </c>
      <c r="J64" s="44">
        <v>0</v>
      </c>
      <c r="K64" s="44">
        <v>-13</v>
      </c>
      <c r="L64" s="44">
        <v>-1510037.61</v>
      </c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>
        <v>0</v>
      </c>
      <c r="Z64" s="44">
        <v>-509</v>
      </c>
      <c r="AA64" s="44">
        <v>-6768076.2999999998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/>
      <c r="AI64" s="44"/>
      <c r="AJ64" s="6">
        <f t="shared" si="0"/>
        <v>-8278113.9100000001</v>
      </c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</row>
    <row r="65" spans="1:57" ht="20.100000000000001" customHeight="1" x14ac:dyDescent="0.3">
      <c r="A65" s="3">
        <v>56</v>
      </c>
      <c r="B65" s="5" t="s">
        <v>36</v>
      </c>
      <c r="C65" s="44"/>
      <c r="D65" s="44"/>
      <c r="E65" s="44"/>
      <c r="F65" s="44"/>
      <c r="G65" s="44"/>
      <c r="H65" s="44"/>
      <c r="I65" s="44">
        <v>0</v>
      </c>
      <c r="J65" s="44">
        <v>0</v>
      </c>
      <c r="K65" s="44">
        <v>0</v>
      </c>
      <c r="L65" s="44">
        <v>0</v>
      </c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/>
      <c r="AI65" s="44"/>
      <c r="AJ65" s="6">
        <f t="shared" si="0"/>
        <v>0</v>
      </c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</row>
    <row r="66" spans="1:57" s="22" customFormat="1" ht="20.100000000000001" customHeight="1" x14ac:dyDescent="0.3">
      <c r="A66" s="3">
        <v>57</v>
      </c>
      <c r="B66" s="4" t="s">
        <v>49</v>
      </c>
      <c r="C66" s="44"/>
      <c r="D66" s="44"/>
      <c r="E66" s="44"/>
      <c r="F66" s="44"/>
      <c r="G66" s="44"/>
      <c r="H66" s="44"/>
      <c r="I66" s="44">
        <v>0</v>
      </c>
      <c r="J66" s="44">
        <v>1</v>
      </c>
      <c r="K66" s="44">
        <v>0</v>
      </c>
      <c r="L66" s="44">
        <v>0</v>
      </c>
      <c r="M66" s="44"/>
      <c r="N66" s="44"/>
      <c r="O66" s="44"/>
      <c r="P66" s="44">
        <v>2622</v>
      </c>
      <c r="Q66" s="44">
        <v>60</v>
      </c>
      <c r="R66" s="44">
        <v>340491.13</v>
      </c>
      <c r="S66" s="44"/>
      <c r="T66" s="44"/>
      <c r="U66" s="44"/>
      <c r="V66" s="44">
        <v>-918</v>
      </c>
      <c r="W66" s="44"/>
      <c r="X66" s="44"/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/>
      <c r="AI66" s="44"/>
      <c r="AJ66" s="6">
        <f t="shared" si="0"/>
        <v>342196.13</v>
      </c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</row>
    <row r="67" spans="1:57" ht="20.100000000000001" customHeight="1" x14ac:dyDescent="0.3">
      <c r="A67" s="3">
        <v>58</v>
      </c>
      <c r="B67" s="5" t="s">
        <v>30</v>
      </c>
      <c r="C67" s="44"/>
      <c r="D67" s="44"/>
      <c r="E67" s="44"/>
      <c r="F67" s="44"/>
      <c r="G67" s="44"/>
      <c r="H67" s="44"/>
      <c r="I67" s="44">
        <v>0</v>
      </c>
      <c r="J67" s="44">
        <v>-22336.3</v>
      </c>
      <c r="K67" s="44">
        <v>0</v>
      </c>
      <c r="L67" s="44">
        <v>0</v>
      </c>
      <c r="M67" s="44"/>
      <c r="N67" s="44"/>
      <c r="O67" s="44">
        <v>-7</v>
      </c>
      <c r="P67" s="44">
        <v>-27136.5</v>
      </c>
      <c r="Q67" s="44">
        <v>-13</v>
      </c>
      <c r="R67" s="44">
        <v>-69203.740000000005</v>
      </c>
      <c r="S67" s="44"/>
      <c r="T67" s="44"/>
      <c r="U67" s="44"/>
      <c r="V67" s="44"/>
      <c r="W67" s="44"/>
      <c r="X67" s="44"/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/>
      <c r="AI67" s="44"/>
      <c r="AJ67" s="6">
        <f t="shared" si="0"/>
        <v>-118676.54000000001</v>
      </c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</row>
    <row r="68" spans="1:57" ht="20.100000000000001" customHeight="1" x14ac:dyDescent="0.3">
      <c r="A68" s="3">
        <v>59</v>
      </c>
      <c r="B68" s="5" t="s">
        <v>27</v>
      </c>
      <c r="C68" s="44"/>
      <c r="D68" s="44"/>
      <c r="E68" s="44"/>
      <c r="F68" s="44"/>
      <c r="G68" s="44"/>
      <c r="H68" s="44"/>
      <c r="I68" s="44">
        <v>0</v>
      </c>
      <c r="J68" s="44">
        <v>-2232.1</v>
      </c>
      <c r="K68" s="44">
        <v>0</v>
      </c>
      <c r="L68" s="44">
        <v>0</v>
      </c>
      <c r="M68" s="44"/>
      <c r="N68" s="44"/>
      <c r="O68" s="44">
        <v>-1</v>
      </c>
      <c r="P68" s="44">
        <v>-4266</v>
      </c>
      <c r="Q68" s="44">
        <v>1</v>
      </c>
      <c r="R68" s="44">
        <v>-38869.1</v>
      </c>
      <c r="S68" s="44"/>
      <c r="T68" s="44"/>
      <c r="U68" s="44"/>
      <c r="V68" s="44"/>
      <c r="W68" s="44"/>
      <c r="X68" s="44"/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4">
        <v>0</v>
      </c>
      <c r="AG68" s="44">
        <v>0</v>
      </c>
      <c r="AH68" s="44"/>
      <c r="AI68" s="44"/>
      <c r="AJ68" s="6">
        <f t="shared" si="0"/>
        <v>-45367.199999999997</v>
      </c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</row>
    <row r="69" spans="1:57" ht="20.100000000000001" customHeight="1" x14ac:dyDescent="0.3">
      <c r="A69" s="3">
        <v>60</v>
      </c>
      <c r="B69" s="5" t="s">
        <v>48</v>
      </c>
      <c r="C69" s="44"/>
      <c r="D69" s="44">
        <v>-6997</v>
      </c>
      <c r="E69" s="44"/>
      <c r="F69" s="44"/>
      <c r="G69" s="44"/>
      <c r="H69" s="44"/>
      <c r="I69" s="44">
        <v>0</v>
      </c>
      <c r="J69" s="44">
        <v>9393.0300000000007</v>
      </c>
      <c r="K69" s="44">
        <v>0</v>
      </c>
      <c r="L69" s="44">
        <v>0</v>
      </c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/>
      <c r="AI69" s="44"/>
      <c r="AJ69" s="6">
        <f t="shared" si="0"/>
        <v>2396.0300000000007</v>
      </c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</row>
    <row r="70" spans="1:57" ht="20.100000000000001" customHeight="1" x14ac:dyDescent="0.3">
      <c r="A70" s="3">
        <v>61</v>
      </c>
      <c r="B70" s="4" t="s">
        <v>50</v>
      </c>
      <c r="C70" s="44"/>
      <c r="D70" s="44"/>
      <c r="E70" s="44"/>
      <c r="F70" s="44"/>
      <c r="G70" s="44"/>
      <c r="H70" s="44"/>
      <c r="I70" s="44">
        <v>0</v>
      </c>
      <c r="J70" s="44">
        <v>0</v>
      </c>
      <c r="K70" s="44">
        <v>0</v>
      </c>
      <c r="L70" s="44">
        <v>0</v>
      </c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>
        <v>0</v>
      </c>
      <c r="Z70" s="44">
        <v>0</v>
      </c>
      <c r="AA70" s="44">
        <v>0</v>
      </c>
      <c r="AB70" s="44">
        <v>0</v>
      </c>
      <c r="AC70" s="44">
        <v>-1104.3</v>
      </c>
      <c r="AD70" s="44">
        <v>0</v>
      </c>
      <c r="AE70" s="44">
        <v>0</v>
      </c>
      <c r="AF70" s="44">
        <v>0</v>
      </c>
      <c r="AG70" s="44">
        <v>0</v>
      </c>
      <c r="AH70" s="44"/>
      <c r="AI70" s="44"/>
      <c r="AJ70" s="6">
        <f t="shared" si="0"/>
        <v>-1104.3</v>
      </c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</row>
    <row r="71" spans="1:57" ht="20.100000000000001" customHeight="1" x14ac:dyDescent="0.3">
      <c r="A71" s="3">
        <v>62</v>
      </c>
      <c r="B71" s="5" t="s">
        <v>37</v>
      </c>
      <c r="C71" s="44"/>
      <c r="D71" s="44"/>
      <c r="E71" s="44"/>
      <c r="F71" s="44"/>
      <c r="G71" s="44"/>
      <c r="H71" s="44"/>
      <c r="I71" s="44">
        <v>0</v>
      </c>
      <c r="J71" s="44">
        <v>0</v>
      </c>
      <c r="K71" s="44">
        <v>0</v>
      </c>
      <c r="L71" s="44">
        <v>0</v>
      </c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>
        <v>0</v>
      </c>
      <c r="Z71" s="44">
        <v>0</v>
      </c>
      <c r="AA71" s="44">
        <v>0</v>
      </c>
      <c r="AB71" s="44">
        <v>0</v>
      </c>
      <c r="AC71" s="44">
        <v>-1400</v>
      </c>
      <c r="AD71" s="44">
        <v>0</v>
      </c>
      <c r="AE71" s="44">
        <v>0</v>
      </c>
      <c r="AF71" s="44">
        <v>0</v>
      </c>
      <c r="AG71" s="44">
        <v>0</v>
      </c>
      <c r="AH71" s="44"/>
      <c r="AI71" s="44"/>
      <c r="AJ71" s="6">
        <f t="shared" si="0"/>
        <v>-1400</v>
      </c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</row>
    <row r="72" spans="1:57" ht="20.100000000000001" customHeight="1" x14ac:dyDescent="0.3">
      <c r="A72" s="3">
        <v>63</v>
      </c>
      <c r="B72" s="5" t="s">
        <v>38</v>
      </c>
      <c r="C72" s="44"/>
      <c r="D72" s="44"/>
      <c r="E72" s="44"/>
      <c r="F72" s="44"/>
      <c r="G72" s="44"/>
      <c r="H72" s="44"/>
      <c r="I72" s="44">
        <v>0</v>
      </c>
      <c r="J72" s="44">
        <v>0</v>
      </c>
      <c r="K72" s="44">
        <v>0</v>
      </c>
      <c r="L72" s="44">
        <v>0</v>
      </c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44">
        <v>0</v>
      </c>
      <c r="AH72" s="44"/>
      <c r="AI72" s="44"/>
      <c r="AJ72" s="6">
        <f t="shared" si="0"/>
        <v>0</v>
      </c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</row>
    <row r="73" spans="1:57" ht="20.100000000000001" customHeight="1" x14ac:dyDescent="0.3">
      <c r="A73" s="3">
        <v>64</v>
      </c>
      <c r="B73" s="5" t="s">
        <v>25</v>
      </c>
      <c r="C73" s="44"/>
      <c r="D73" s="44"/>
      <c r="E73" s="44"/>
      <c r="F73" s="44"/>
      <c r="G73" s="44"/>
      <c r="H73" s="44"/>
      <c r="I73" s="44">
        <v>0</v>
      </c>
      <c r="J73" s="44">
        <v>0</v>
      </c>
      <c r="K73" s="44">
        <v>0</v>
      </c>
      <c r="L73" s="44">
        <v>0</v>
      </c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>
        <v>0</v>
      </c>
      <c r="Z73" s="44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4">
        <v>0</v>
      </c>
      <c r="AG73" s="44">
        <v>0</v>
      </c>
      <c r="AH73" s="44"/>
      <c r="AI73" s="44"/>
      <c r="AJ73" s="6">
        <f t="shared" si="0"/>
        <v>0</v>
      </c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</row>
    <row r="74" spans="1:57" ht="20.100000000000001" customHeight="1" x14ac:dyDescent="0.3">
      <c r="A74" s="3">
        <v>65</v>
      </c>
      <c r="B74" s="5" t="s">
        <v>39</v>
      </c>
      <c r="C74" s="44"/>
      <c r="D74" s="44"/>
      <c r="E74" s="44"/>
      <c r="F74" s="44"/>
      <c r="G74" s="44"/>
      <c r="H74" s="44"/>
      <c r="I74" s="44">
        <v>0</v>
      </c>
      <c r="J74" s="44">
        <v>0</v>
      </c>
      <c r="K74" s="44">
        <v>0</v>
      </c>
      <c r="L74" s="44">
        <v>0</v>
      </c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4">
        <v>0</v>
      </c>
      <c r="AG74" s="44">
        <v>0</v>
      </c>
      <c r="AH74" s="44"/>
      <c r="AI74" s="44"/>
      <c r="AJ74" s="6">
        <f t="shared" si="0"/>
        <v>0</v>
      </c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</row>
    <row r="75" spans="1:57" ht="20.100000000000001" customHeight="1" x14ac:dyDescent="0.3">
      <c r="A75" s="14"/>
      <c r="B75" s="3" t="s">
        <v>18</v>
      </c>
      <c r="C75" s="44">
        <f>SUM(C10:C74)</f>
        <v>-198</v>
      </c>
      <c r="D75" s="44">
        <f t="shared" ref="D75:X75" si="1">SUM(D10:D74)</f>
        <v>9262150.5</v>
      </c>
      <c r="E75" s="44">
        <f t="shared" si="1"/>
        <v>243</v>
      </c>
      <c r="F75" s="44">
        <f t="shared" si="1"/>
        <v>9804253</v>
      </c>
      <c r="G75" s="44">
        <f t="shared" si="1"/>
        <v>-42</v>
      </c>
      <c r="H75" s="44">
        <f t="shared" si="1"/>
        <v>-2609137</v>
      </c>
      <c r="I75" s="44">
        <f t="shared" si="1"/>
        <v>-167</v>
      </c>
      <c r="J75" s="44">
        <f t="shared" si="1"/>
        <v>-4085761.0200000005</v>
      </c>
      <c r="K75" s="44">
        <f t="shared" si="1"/>
        <v>168</v>
      </c>
      <c r="L75" s="44">
        <f t="shared" si="1"/>
        <v>13761256.65</v>
      </c>
      <c r="M75" s="44">
        <f t="shared" si="1"/>
        <v>-1</v>
      </c>
      <c r="N75" s="44">
        <f t="shared" si="1"/>
        <v>-29677</v>
      </c>
      <c r="O75" s="44">
        <f t="shared" si="1"/>
        <v>-8</v>
      </c>
      <c r="P75" s="44">
        <f t="shared" si="1"/>
        <v>-28780.5</v>
      </c>
      <c r="Q75" s="44">
        <f t="shared" si="1"/>
        <v>-6</v>
      </c>
      <c r="R75" s="44">
        <f t="shared" si="1"/>
        <v>8452.7900000000009</v>
      </c>
      <c r="S75" s="44">
        <f t="shared" si="1"/>
        <v>0</v>
      </c>
      <c r="T75" s="44">
        <f t="shared" si="1"/>
        <v>-776367</v>
      </c>
      <c r="U75" s="44">
        <f t="shared" si="1"/>
        <v>0</v>
      </c>
      <c r="V75" s="44">
        <f t="shared" si="1"/>
        <v>-1969697</v>
      </c>
      <c r="W75" s="44">
        <f t="shared" si="1"/>
        <v>-5</v>
      </c>
      <c r="X75" s="44">
        <f t="shared" si="1"/>
        <v>-965787</v>
      </c>
      <c r="Y75" s="44">
        <f t="shared" ref="Y75:AJ75" si="2">SUM(Y10:Y74)</f>
        <v>-16076.98</v>
      </c>
      <c r="Z75" s="44">
        <f t="shared" si="2"/>
        <v>-7516</v>
      </c>
      <c r="AA75" s="44">
        <f t="shared" si="2"/>
        <v>-11440097.800000001</v>
      </c>
      <c r="AB75" s="44">
        <f t="shared" si="2"/>
        <v>0</v>
      </c>
      <c r="AC75" s="44">
        <f t="shared" si="2"/>
        <v>-2355666.14</v>
      </c>
      <c r="AD75" s="44">
        <f t="shared" si="2"/>
        <v>0</v>
      </c>
      <c r="AE75" s="44">
        <f t="shared" si="2"/>
        <v>-183582</v>
      </c>
      <c r="AF75" s="44">
        <f t="shared" si="2"/>
        <v>0</v>
      </c>
      <c r="AG75" s="44">
        <f t="shared" si="2"/>
        <v>-1806594</v>
      </c>
      <c r="AH75" s="44">
        <f t="shared" si="2"/>
        <v>0</v>
      </c>
      <c r="AI75" s="44">
        <f t="shared" si="2"/>
        <v>-204050</v>
      </c>
      <c r="AJ75" s="6">
        <f t="shared" si="2"/>
        <v>6364839.4999999953</v>
      </c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</row>
    <row r="76" spans="1:57" ht="15.6" x14ac:dyDescent="0.3"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</row>
    <row r="77" spans="1:57" ht="15.6" x14ac:dyDescent="0.3"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</row>
    <row r="78" spans="1:57" ht="15.6" x14ac:dyDescent="0.3"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</row>
    <row r="79" spans="1:57" ht="15.6" x14ac:dyDescent="0.3"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</row>
    <row r="80" spans="1:57" ht="15.6" x14ac:dyDescent="0.3"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</row>
    <row r="81" spans="3:57" ht="15.6" x14ac:dyDescent="0.3"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</row>
    <row r="82" spans="3:57" ht="15.6" x14ac:dyDescent="0.3"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</row>
    <row r="83" spans="3:57" ht="15.6" x14ac:dyDescent="0.3"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</row>
    <row r="84" spans="3:57" ht="15.6" x14ac:dyDescent="0.3"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</row>
    <row r="85" spans="3:57" ht="15.6" x14ac:dyDescent="0.3"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</row>
    <row r="86" spans="3:57" ht="15.6" x14ac:dyDescent="0.3"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</row>
    <row r="87" spans="3:57" ht="15.6" x14ac:dyDescent="0.3"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</row>
    <row r="88" spans="3:57" ht="15.6" x14ac:dyDescent="0.3"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</row>
    <row r="89" spans="3:57" ht="15.6" x14ac:dyDescent="0.3"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</row>
    <row r="90" spans="3:57" ht="15.6" x14ac:dyDescent="0.3"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</row>
    <row r="91" spans="3:57" ht="15.6" x14ac:dyDescent="0.3"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</row>
    <row r="92" spans="3:57" x14ac:dyDescent="0.25"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7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</row>
    <row r="93" spans="3:57" x14ac:dyDescent="0.25"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7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</row>
    <row r="94" spans="3:57" x14ac:dyDescent="0.25"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7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</row>
    <row r="95" spans="3:57" x14ac:dyDescent="0.25"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7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</row>
    <row r="96" spans="3:57" x14ac:dyDescent="0.25"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7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</row>
    <row r="97" spans="3:57" x14ac:dyDescent="0.25"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7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</row>
    <row r="98" spans="3:57" x14ac:dyDescent="0.25"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7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</row>
    <row r="99" spans="3:57" x14ac:dyDescent="0.25"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</row>
    <row r="100" spans="3:57" x14ac:dyDescent="0.25"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</row>
    <row r="101" spans="3:57" ht="15" customHeight="1" x14ac:dyDescent="0.25"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</row>
  </sheetData>
  <customSheetViews>
    <customSheetView guid="{A42720BD-AB78-4ECA-8045-0C8961489A8F}" scale="90" showPageBreaks="1" printArea="1">
      <pane xSplit="2" ySplit="10" topLeftCell="C32" activePane="bottomRight" state="frozen"/>
      <selection pane="bottomRight" activeCell="C37" sqref="C37"/>
      <pageMargins left="0.27559055118110237" right="0.19685039370078741" top="0.59055118110236227" bottom="0.39370078740157483" header="0.19685039370078741" footer="0.19685039370078741"/>
      <pageSetup paperSize="8" scale="49" fitToWidth="0" orientation="landscape" r:id="rId1"/>
    </customSheetView>
    <customSheetView guid="{C4F28562-52AB-4450-9B0E-21C9EF1930EB}" showPageBreaks="1" printArea="1" hiddenRows="1">
      <pane xSplit="2" ySplit="10" topLeftCell="C11" activePane="bottomRight" state="frozen"/>
      <selection pane="bottomRight" activeCell="CX19" sqref="CX19"/>
      <pageMargins left="0.27559055118110237" right="0.19685039370078741" top="0.59055118110236227" bottom="0.39370078740157483" header="0.19685039370078741" footer="0.19685039370078741"/>
      <pageSetup paperSize="8" scale="49" fitToWidth="0" orientation="landscape" r:id="rId2"/>
    </customSheetView>
    <customSheetView guid="{5E5EA95D-487B-4557-968C-921E1E8B3F9E}" scale="60" showPageBreaks="1" printArea="1" hiddenColumns="1" view="pageBreakPreview">
      <pane xSplit="13" ySplit="10" topLeftCell="CI11" activePane="bottomRight" state="frozen"/>
      <selection pane="bottomRight" activeCell="CX4" sqref="CX4"/>
      <colBreaks count="3" manualBreakCount="3">
        <brk id="40" max="75" man="1"/>
        <brk id="63" max="75" man="1"/>
        <brk id="84" max="75" man="1"/>
      </colBreaks>
      <pageMargins left="0" right="0" top="0" bottom="0" header="0" footer="0"/>
      <pageSetup paperSize="8" scale="50" orientation="landscape" r:id="rId3"/>
    </customSheetView>
    <customSheetView guid="{B6F66CD2-2918-47C7-B362-3763369525AE}" showPageBreaks="1" printArea="1" hiddenColumns="1">
      <pane xSplit="37.866666666666667" ySplit="10" topLeftCell="AN55" activePane="bottomRight" state="frozen"/>
      <selection pane="bottomRight" activeCell="AF79" sqref="AF79"/>
      <pageMargins left="0.27559055118110237" right="0.19685039370078741" top="0.59055118110236227" bottom="0.39370078740157483" header="0.19685039370078741" footer="0.19685039370078741"/>
      <pageSetup paperSize="8" scale="49" fitToWidth="0" orientation="landscape" r:id="rId4"/>
    </customSheetView>
    <customSheetView guid="{F7631960-E665-4254-A7BB-9DE7A6D53BCD}" scale="70" showPageBreaks="1" printArea="1" hiddenColumns="1">
      <pane xSplit="2" ySplit="10" topLeftCell="BT15" activePane="bottomRight" state="frozen"/>
      <selection pane="bottomRight" activeCell="B5" sqref="B5:AT5"/>
      <pageMargins left="0.27559055118110237" right="0.19685039370078741" top="0.59055118110236227" bottom="0.39370078740157483" header="0.19685039370078741" footer="0.19685039370078741"/>
      <pageSetup paperSize="8" scale="49" fitToWidth="0" orientation="landscape" r:id="rId5"/>
    </customSheetView>
    <customSheetView guid="{94B543CB-A7FC-4EA5-8A07-D67E1ACA7FF4}" showPageBreaks="1" printArea="1">
      <pane xSplit="2" ySplit="9" topLeftCell="Z25" activePane="bottomRight" state="frozen"/>
      <selection pane="bottomRight" activeCell="AN31" sqref="AN31"/>
      <pageMargins left="0.27559055118110237" right="0.19685039370078741" top="0.59055118110236227" bottom="0.39370078740157483" header="0.19685039370078741" footer="0.19685039370078741"/>
      <pageSetup paperSize="8" scale="42" fitToWidth="0" orientation="landscape" r:id="rId6"/>
    </customSheetView>
  </customSheetViews>
  <mergeCells count="27">
    <mergeCell ref="B5:R5"/>
    <mergeCell ref="C8:D8"/>
    <mergeCell ref="Q7:AC7"/>
    <mergeCell ref="Z8:AA8"/>
    <mergeCell ref="AB8:AC8"/>
    <mergeCell ref="Q8:R8"/>
    <mergeCell ref="S8:T8"/>
    <mergeCell ref="U8:V8"/>
    <mergeCell ref="W8:X8"/>
    <mergeCell ref="A7:A9"/>
    <mergeCell ref="B7:B9"/>
    <mergeCell ref="C7:H7"/>
    <mergeCell ref="I7:P7"/>
    <mergeCell ref="O8:P8"/>
    <mergeCell ref="E8:F8"/>
    <mergeCell ref="G8:H8"/>
    <mergeCell ref="I8:J8"/>
    <mergeCell ref="K8:L8"/>
    <mergeCell ref="M8:N8"/>
    <mergeCell ref="AJ7:AJ8"/>
    <mergeCell ref="AH1:AJ1"/>
    <mergeCell ref="AH2:AJ2"/>
    <mergeCell ref="AH3:AJ3"/>
    <mergeCell ref="AD8:AE8"/>
    <mergeCell ref="AF8:AG8"/>
    <mergeCell ref="AD7:AI7"/>
    <mergeCell ref="AH8:AI8"/>
  </mergeCells>
  <phoneticPr fontId="8" type="noConversion"/>
  <pageMargins left="0.27559055118110237" right="0.19685039370078741" top="0.59055118110236227" bottom="0.39370078740157483" header="0.19685039370078741" footer="0.19685039370078741"/>
  <pageSetup paperSize="8" scale="42" fitToWidth="0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 A. K</cp:lastModifiedBy>
  <cp:lastPrinted>2021-01-13T10:40:18Z</cp:lastPrinted>
  <dcterms:created xsi:type="dcterms:W3CDTF">2013-10-09T05:57:40Z</dcterms:created>
  <dcterms:modified xsi:type="dcterms:W3CDTF">2021-01-18T08:54:23Z</dcterms:modified>
</cp:coreProperties>
</file>