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8 от 29.12.2022 г (заверш. 2022 г.)\Дополнительное соглашение\"/>
    </mc:Choice>
  </mc:AlternateContent>
  <bookViews>
    <workbookView xWindow="0" yWindow="0" windowWidth="28800" windowHeight="12030" tabRatio="518"/>
  </bookViews>
  <sheets>
    <sheet name="Таблица 1 КС " sheetId="13" r:id="rId1"/>
    <sheet name="Таблица 2 ДС " sheetId="14" r:id="rId2"/>
  </sheets>
  <definedNames>
    <definedName name="_xlnm._FilterDatabase" localSheetId="0" hidden="1">'Таблица 1 КС '!$A$8:$AZ$50</definedName>
    <definedName name="Z_00A7DFEA_1C9D_4522_86CC_7C0C138BB120_.wvu.FilterData" localSheetId="0" hidden="1">'Таблица 1 КС '!$A$8:$AZ$50</definedName>
    <definedName name="Z_01B3F2BB_7107_4A3F_814F_71448EA4C05E_.wvu.FilterData" localSheetId="0" hidden="1">'Таблица 1 КС '!$A$8:$AZ$50</definedName>
    <definedName name="Z_01B3F2BB_7107_4A3F_814F_71448EA4C05E_.wvu.PrintArea" localSheetId="0" hidden="1">'Таблица 1 КС '!$A$9:$B$50</definedName>
    <definedName name="Z_04A029DC_77DF_414A_9236_817B6EE8D0E9_.wvu.FilterData" localSheetId="0" hidden="1">'Таблица 1 КС '!$A$8:$AZ$50</definedName>
    <definedName name="Z_04A029DC_77DF_414A_9236_817B6EE8D0E9_.wvu.PrintArea" localSheetId="0" hidden="1">'Таблица 1 КС '!$A$9:$B$50</definedName>
    <definedName name="Z_08B7182D_E674_4FDA_BAD5_EDC1CB4C5CDB_.wvu.Cols" localSheetId="0" hidden="1">'Таблица 1 КС '!#REF!,'Таблица 1 КС '!#REF!,'Таблица 1 КС '!#REF!,'Таблица 1 КС '!#REF!,'Таблица 1 КС '!#REF!,'Таблица 1 КС '!#REF!,'Таблица 1 КС '!#REF!,'Таблица 1 КС '!#REF!,'Таблица 1 КС '!#REF!,'Таблица 1 КС '!#REF!,'Таблица 1 КС '!#REF!,'Таблица 1 КС '!#REF!</definedName>
    <definedName name="Z_08B7182D_E674_4FDA_BAD5_EDC1CB4C5CDB_.wvu.Cols" localSheetId="1" hidden="1">'Таблица 2 ДС '!#REF!,'Таблица 2 ДС '!#REF!,'Таблица 2 ДС '!#REF!,'Таблица 2 ДС '!#REF!,'Таблица 2 ДС '!#REF!,'Таблица 2 ДС '!#REF!</definedName>
    <definedName name="Z_08B7182D_E674_4FDA_BAD5_EDC1CB4C5CDB_.wvu.FilterData" localSheetId="0" hidden="1">'Таблица 1 КС '!$A$8:$AZ$50</definedName>
    <definedName name="Z_08B7182D_E674_4FDA_BAD5_EDC1CB4C5CDB_.wvu.PrintArea" localSheetId="0" hidden="1">'Таблица 1 КС '!$A$9:$B$50</definedName>
    <definedName name="Z_0A2DF3F3_6EE9_4A9D_BCAF_0433C529E0AD_.wvu.FilterData" localSheetId="0" hidden="1">'Таблица 1 КС '!$A$8:$AZ$50</definedName>
    <definedName name="Z_1145E102_2989_4732_BB3D_3857CE1E9D16_.wvu.FilterData" localSheetId="0" hidden="1">'Таблица 1 КС '!$A$8:$AZ$50</definedName>
    <definedName name="Z_19FBF650_6EA4_47DB_B4FE_DA858347C7B0_.wvu.FilterData" localSheetId="0" hidden="1">'Таблица 1 КС '!$A$8:$AZ$50</definedName>
    <definedName name="Z_1A5F24EA_DA74_4EBA_ACD0_A95BDB2BB7DB_.wvu.FilterData" localSheetId="0" hidden="1">'Таблица 1 КС '!$A$8:$AZ$50</definedName>
    <definedName name="Z_1A5F24EA_DA74_4EBA_ACD0_A95BDB2BB7DB_.wvu.PrintArea" localSheetId="0" hidden="1">'Таблица 1 КС '!$A$9:$B$50</definedName>
    <definedName name="Z_216828AD_5319_4B43_B460_54520F69DEF6_.wvu.FilterData" localSheetId="0" hidden="1">'Таблица 1 КС '!$A$8:$AZ$50</definedName>
    <definedName name="Z_216828AD_5319_4B43_B460_54520F69DEF6_.wvu.PrintArea" localSheetId="0" hidden="1">'Таблица 1 КС '!$A$9:$B$50</definedName>
    <definedName name="Z_23565423_E684_492D_A566_456859E0A19D_.wvu.FilterData" localSheetId="0" hidden="1">'Таблица 1 КС '!$A$8:$AZ$50</definedName>
    <definedName name="Z_26E81572_AA92_4A8A_B3B3_06BE6ED4E907_.wvu.FilterData" localSheetId="0" hidden="1">'Таблица 1 КС '!$A$8:$AZ$50</definedName>
    <definedName name="Z_31172836_D32C_4058_A7B0_58AAE651C0F5_.wvu.FilterData" localSheetId="0" hidden="1">'Таблица 1 КС '!$A$8:$AZ$50</definedName>
    <definedName name="Z_3263F9AA_4C7C_4372_A51C_040335DEFE5A_.wvu.FilterData" localSheetId="0" hidden="1">'Таблица 1 КС '!$A$8:$AZ$50</definedName>
    <definedName name="Z_34BB8351_0F38_4133_91AE_CFB555AC8C6A_.wvu.FilterData" localSheetId="0" hidden="1">'Таблица 1 КС '!$A$8:$AZ$50</definedName>
    <definedName name="Z_3BE8EBBD_5648_4D93_A9F5_2CDD0A81BF3E_.wvu.FilterData" localSheetId="0" hidden="1">'Таблица 1 КС '!$A$8:$AZ$50</definedName>
    <definedName name="Z_3D6C9D83_9911_4AC4_9EEA_0FD71FB8F704_.wvu.FilterData" localSheetId="0" hidden="1">'Таблица 1 КС '!$A$8:$AZ$50</definedName>
    <definedName name="Z_44E8C448_C42F_4EE5_9290_6C3546F9E60E_.wvu.FilterData" localSheetId="0" hidden="1">'Таблица 1 КС '!$A$8:$AZ$50</definedName>
    <definedName name="Z_4BC442C4_2967_4E01_A852_686354E5BD81_.wvu.FilterData" localSheetId="0" hidden="1">'Таблица 1 КС '!$A$8:$AZ$50</definedName>
    <definedName name="Z_4BC442C4_2967_4E01_A852_686354E5BD81_.wvu.PrintArea" localSheetId="0" hidden="1">'Таблица 1 КС '!$A$9:$B$50</definedName>
    <definedName name="Z_4EAD9CF5_8008_4596_BD1F_467C93D4FA55_.wvu.FilterData" localSheetId="0" hidden="1">'Таблица 1 КС '!$A$8:$AZ$50</definedName>
    <definedName name="Z_5DBF9234_DC5E_481A_89EA_AEA0C3AB36FF_.wvu.FilterData" localSheetId="0" hidden="1">'Таблица 1 КС '!$A$8:$AZ$50</definedName>
    <definedName name="Z_5DBF9234_DC5E_481A_89EA_AEA0C3AB36FF_.wvu.PrintArea" localSheetId="0" hidden="1">'Таблица 1 КС '!$A$9:$B$50</definedName>
    <definedName name="Z_5DBF9234_DC5E_481A_89EA_AEA0C3AB36FF_.wvu.Rows" localSheetId="0" hidden="1">'Таблица 1 КС '!$1:$5</definedName>
    <definedName name="Z_607554D7_B691_48A7_B01F_F200064619E8_.wvu.FilterData" localSheetId="0" hidden="1">'Таблица 1 КС '!$A$8:$AZ$50</definedName>
    <definedName name="Z_6185C150_08F8_472B_B643_7D0582F52416_.wvu.FilterData" localSheetId="0" hidden="1">'Таблица 1 КС '!$A$8:$AZ$50</definedName>
    <definedName name="Z_6705A258_3752_45D8_9BAD_FDFBDD5A668F_.wvu.FilterData" localSheetId="0" hidden="1">'Таблица 1 КС '!$A$8:$AZ$50</definedName>
    <definedName name="Z_68A96228_EC79_4434_A839_60E76EB68038_.wvu.FilterData" localSheetId="0" hidden="1">'Таблица 1 КС '!$A$8:$AZ$50</definedName>
    <definedName name="Z_6BCD395F_2FD9_4ED8_8239_4FAA8502993E_.wvu.FilterData" localSheetId="0" hidden="1">'Таблица 1 КС '!$A$8:$AZ$50</definedName>
    <definedName name="Z_8291DAF6_957F_4B14_8685_AE2C99383010_.wvu.FilterData" localSheetId="0" hidden="1">'Таблица 1 КС '!$A$8:$AZ$50</definedName>
    <definedName name="Z_8291DAF6_957F_4B14_8685_AE2C99383010_.wvu.PrintArea" localSheetId="0" hidden="1">'Таблица 1 КС '!$A$1:$AZ$50</definedName>
    <definedName name="Z_855F8986_65AA_451D_9E94_4FE382EFD621_.wvu.FilterData" localSheetId="0" hidden="1">'Таблица 1 КС '!$A$8:$AZ$50</definedName>
    <definedName name="Z_855F8986_65AA_451D_9E94_4FE382EFD621_.wvu.PrintArea" localSheetId="0" hidden="1">'Таблица 1 КС '!$A$9:$B$50</definedName>
    <definedName name="Z_8EA5F9E7_89F7_49C0_8EAA_0E7224507877_.wvu.FilterData" localSheetId="0" hidden="1">'Таблица 1 КС '!$A$8:$AZ$50</definedName>
    <definedName name="Z_8EA5F9E7_89F7_49C0_8EAA_0E7224507877_.wvu.PrintArea" localSheetId="0" hidden="1">'Таблица 1 КС '!$A$9:$B$50</definedName>
    <definedName name="Z_92EF02B5_76B9_4CB5_8267_D1EBA51BEBFD_.wvu.FilterData" localSheetId="0" hidden="1">'Таблица 1 КС '!$A$8:$AZ$50</definedName>
    <definedName name="Z_92EF02B5_76B9_4CB5_8267_D1EBA51BEBFD_.wvu.PrintArea" localSheetId="0" hidden="1">'Таблица 1 КС '!$A$9:$B$50</definedName>
    <definedName name="Z_959416E6_3352_4B59_ACF4_ECE68799B448_.wvu.FilterData" localSheetId="0" hidden="1">'Таблица 1 КС '!$A$8:$AZ$50</definedName>
    <definedName name="Z_959416E6_3352_4B59_ACF4_ECE68799B448_.wvu.PrintArea" localSheetId="0" hidden="1">'Таблица 1 КС '!$A$9:$B$50</definedName>
    <definedName name="Z_959416E6_3352_4B59_ACF4_ECE68799B448_.wvu.Rows" localSheetId="0" hidden="1">'Таблица 1 КС '!$2:$7</definedName>
    <definedName name="Z_959416E6_3352_4B59_ACF4_ECE68799B448_.wvu.Rows" localSheetId="1" hidden="1">'Таблица 2 ДС '!$4:$7</definedName>
    <definedName name="Z_965FD162_4BBC_4525_B0E3_22556CB3E8C2_.wvu.FilterData" localSheetId="0" hidden="1">'Таблица 1 КС '!$A$8:$AZ$50</definedName>
    <definedName name="Z_965FD162_4BBC_4525_B0E3_22556CB3E8C2_.wvu.PrintArea" localSheetId="0" hidden="1">'Таблица 1 КС '!$A$9:$B$50</definedName>
    <definedName name="Z_9E40F259_3BD7_49AE_AA1C_EECC73163BF6_.wvu.FilterData" localSheetId="0" hidden="1">'Таблица 1 КС '!$A$8:$AZ$50</definedName>
    <definedName name="Z_AB9C7BB4_F971_451E_884D_A79565C58F5E_.wvu.FilterData" localSheetId="0" hidden="1">'Таблица 1 КС '!$A$8:$AZ$50</definedName>
    <definedName name="Z_AC94ED1C_66F6_4ADB_83A3_8B47A17C5428_.wvu.FilterData" localSheetId="0" hidden="1">'Таблица 1 КС '!$A$8:$AZ$50</definedName>
    <definedName name="Z_AF3DA079_5E85_4C05_93C8_60224CA6B75B_.wvu.FilterData" localSheetId="0" hidden="1">'Таблица 1 КС '!$A$8:$AZ$50</definedName>
    <definedName name="Z_B6279351_22B6_4C66_B7BC_88199C862F97_.wvu.FilterData" localSheetId="0" hidden="1">'Таблица 1 КС '!$A$8:$AZ$50</definedName>
    <definedName name="Z_BA234358_2D2B_4138_9D4E_40C38017FDA4_.wvu.FilterData" localSheetId="0" hidden="1">'Таблица 1 КС '!$A$8:$AZ$50</definedName>
    <definedName name="Z_C0AD7379_70C6_411B_9B94_DDA05AC050BF_.wvu.FilterData" localSheetId="0" hidden="1">'Таблица 1 КС '!$A$8:$AZ$50</definedName>
    <definedName name="Z_C0AD7379_70C6_411B_9B94_DDA05AC050BF_.wvu.PrintArea" localSheetId="0" hidden="1">'Таблица 1 КС '!$A$9:$B$50</definedName>
    <definedName name="Z_C118C786_1427_4A83_A951_0A4511548694_.wvu.FilterData" localSheetId="0" hidden="1">'Таблица 1 КС '!$A$8:$AZ$50</definedName>
    <definedName name="Z_C1570418_A435_4F03_A781_BE3A904329D9_.wvu.FilterData" localSheetId="0" hidden="1">'Таблица 1 КС '!$A$8:$AZ$50</definedName>
    <definedName name="Z_C8F4BDD5_0E35_44FF_B739_694435D2C978_.wvu.FilterData" localSheetId="0" hidden="1">'Таблица 1 КС '!$A$8:$AZ$50</definedName>
    <definedName name="Z_C8F4BDD5_0E35_44FF_B739_694435D2C978_.wvu.PrintArea" localSheetId="0" hidden="1">'Таблица 1 КС '!$A$9:$B$50</definedName>
    <definedName name="Z_D143A28F_AAAC_474E_A4B2_420FB13B0BDA_.wvu.FilterData" localSheetId="0" hidden="1">'Таблица 1 КС '!$A$8:$AZ$50</definedName>
    <definedName name="Z_D6FF2DC2_C859_4859_BD4B_29676849DEAF_.wvu.FilterData" localSheetId="0" hidden="1">'Таблица 1 КС '!$A$8:$AZ$50</definedName>
    <definedName name="Z_DC16EAF1_0B89_495B_9390_659DE114E3DC_.wvu.FilterData" localSheetId="0" hidden="1">'Таблица 1 КС '!$A$8:$AZ$50</definedName>
    <definedName name="Z_F61F19D9_C3B4_4051_914B_94F78344EE52_.wvu.FilterData" localSheetId="0" hidden="1">'Таблица 1 КС '!$A$8:$AZ$50</definedName>
    <definedName name="Z_F61F19D9_C3B4_4051_914B_94F78344EE52_.wvu.PrintArea" localSheetId="0" hidden="1">'Таблица 1 КС '!$A$9:$B$50</definedName>
    <definedName name="Z_F980CE25_403C_4D8C_A9C2_54C8A33D8B84_.wvu.FilterData" localSheetId="0" hidden="1">'Таблица 1 КС '!$A$8:$AZ$50</definedName>
    <definedName name="Z_FDC11F55_1F4F_4E0B_8AB1_F0BD7748255F_.wvu.FilterData" localSheetId="0" hidden="1">'Таблица 1 КС '!$A$8:$AZ$50</definedName>
    <definedName name="Z_FDC11F55_1F4F_4E0B_8AB1_F0BD7748255F_.wvu.PrintArea" localSheetId="0" hidden="1">'Таблица 1 КС '!$A$9:$B$50</definedName>
    <definedName name="_xlnm.Print_Titles" localSheetId="0">'Таблица 1 КС '!$A:$B</definedName>
    <definedName name="_xlnm.Print_Titles" localSheetId="1">'Таблица 2 ДС '!$A:$B</definedName>
    <definedName name="_xlnm.Print_Area" localSheetId="0">'Таблица 1 КС '!$A$1:$BF$50</definedName>
  </definedNames>
  <calcPr calcId="162913"/>
  <customWorkbookViews>
    <customWorkbookView name="O N. A - Личное представление" guid="{08B7182D-E674-4FDA-BAD5-EDC1CB4C5CDB}" mergeInterval="0" personalView="1" maximized="1" xWindow="-8" yWindow="-8" windowWidth="1936" windowHeight="1056" tabRatio="520" activeSheetId="1"/>
    <customWorkbookView name="S R. T - Личное представление" guid="{855F8986-65AA-451D-9E94-4FE382EFD621}" mergeInterval="0" personalView="1" maximized="1" xWindow="-8" yWindow="-8" windowWidth="1936" windowHeight="1056" tabRatio="520" activeSheetId="1"/>
    <customWorkbookView name="Z M. M - Личное представление" guid="{4BC442C4-2967-4E01-A852-686354E5BD81}" mergeInterval="0" personalView="1" windowWidth="960" windowHeight="1040" activeSheetId="1"/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A A. K - Личное представление" guid="{C8F4BDD5-0E35-44FF-B739-694435D2C978}" mergeInterval="0" personalView="1" xWindow="19" windowWidth="998" windowHeight="1030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M. S - Личное представление" guid="{FDC11F55-1F4F-4E0B-8AB1-F0BD7748255F}" mergeInterval="0" personalView="1" maximized="1" xWindow="-8" yWindow="-8" windowWidth="1936" windowHeight="1056" activeSheetId="1"/>
    <customWorkbookView name="T P. C - Личное представление" guid="{959416E6-3352-4B59-ACF4-ECE68799B448}" mergeInterval="0" personalView="1" maximized="1" xWindow="-8" yWindow="-8" windowWidth="1936" windowHeight="1056" activeSheetId="2"/>
    <customWorkbookView name="T V. P - Личное представление" guid="{5DBF9234-DC5E-481A-89EA-AEA0C3AB36FF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11" i="13" l="1"/>
  <c r="BL15" i="14" l="1"/>
  <c r="BL11" i="14"/>
  <c r="BK11" i="14"/>
  <c r="BK12" i="14"/>
  <c r="BK13" i="14"/>
  <c r="BL13" i="14"/>
  <c r="BK14" i="14"/>
  <c r="BL14" i="14"/>
  <c r="BK16" i="14"/>
  <c r="BL16" i="14"/>
  <c r="BK17" i="14"/>
  <c r="BL17" i="14"/>
  <c r="BK18" i="14"/>
  <c r="BL18" i="14"/>
  <c r="BK19" i="14"/>
  <c r="BL19" i="14"/>
  <c r="BK20" i="14"/>
  <c r="BL20" i="14"/>
  <c r="BK21" i="14"/>
  <c r="BL21" i="14"/>
  <c r="BK22" i="14"/>
  <c r="BL22" i="14"/>
  <c r="BK24" i="14"/>
  <c r="BL24" i="14"/>
  <c r="BL25" i="14"/>
  <c r="BK27" i="14"/>
  <c r="BL27" i="14"/>
  <c r="BK28" i="14"/>
  <c r="BL28" i="14"/>
  <c r="BK31" i="14"/>
  <c r="BL31" i="14"/>
  <c r="BK32" i="14"/>
  <c r="BL32" i="14"/>
  <c r="BL33" i="14"/>
  <c r="BK34" i="14"/>
  <c r="BL34" i="14"/>
  <c r="BK35" i="14"/>
  <c r="BL35" i="14"/>
  <c r="BK36" i="14"/>
  <c r="BL36" i="14"/>
  <c r="BL37" i="14"/>
  <c r="BK39" i="14"/>
  <c r="BL39" i="14"/>
  <c r="BK40" i="14"/>
  <c r="BL40" i="14"/>
  <c r="BK41" i="14"/>
  <c r="BL41" i="14"/>
  <c r="BK42" i="14"/>
  <c r="BL42" i="14"/>
  <c r="BK43" i="14"/>
  <c r="BL43" i="14"/>
  <c r="BK44" i="14"/>
  <c r="BL44" i="14"/>
  <c r="BK46" i="14"/>
  <c r="BL46" i="14"/>
  <c r="BK47" i="14"/>
  <c r="BL47" i="14"/>
  <c r="BK48" i="14"/>
  <c r="BL48" i="14"/>
  <c r="BL29" i="14"/>
  <c r="BL45" i="14"/>
  <c r="BK45" i="14"/>
  <c r="BK25" i="14"/>
  <c r="BK37" i="14"/>
  <c r="BK15" i="14"/>
  <c r="BL26" i="14"/>
  <c r="BK33" i="14"/>
  <c r="BL12" i="14" l="1"/>
  <c r="BK26" i="14"/>
  <c r="BL23" i="14"/>
  <c r="BL30" i="14"/>
  <c r="BK23" i="14"/>
  <c r="BK29" i="14"/>
  <c r="BK30" i="14"/>
  <c r="BK38" i="14"/>
  <c r="AY50" i="13" l="1"/>
  <c r="BF45" i="13"/>
  <c r="AV50" i="13"/>
  <c r="AU50" i="13"/>
  <c r="AT50" i="13"/>
  <c r="AR50" i="13"/>
  <c r="AN50" i="13"/>
  <c r="AM50" i="13"/>
  <c r="BE33" i="13"/>
  <c r="AF50" i="13"/>
  <c r="AH50" i="13"/>
  <c r="AG50" i="13"/>
  <c r="U50" i="13"/>
  <c r="P50" i="13"/>
  <c r="BE24" i="13"/>
  <c r="BF28" i="13"/>
  <c r="BE28" i="13"/>
  <c r="E50" i="13"/>
  <c r="D50" i="13"/>
  <c r="BJ49" i="14"/>
  <c r="BI49" i="14"/>
  <c r="BH49" i="14"/>
  <c r="BG49" i="14"/>
  <c r="BF49" i="14"/>
  <c r="BE49" i="14"/>
  <c r="BD49" i="14"/>
  <c r="BC49" i="14"/>
  <c r="BB49" i="14"/>
  <c r="BA49" i="14"/>
  <c r="AZ49" i="14"/>
  <c r="AY49" i="14"/>
  <c r="AX49" i="14"/>
  <c r="AW49" i="14"/>
  <c r="AV49" i="14"/>
  <c r="AU49" i="14"/>
  <c r="AT49" i="14"/>
  <c r="AS49" i="14"/>
  <c r="AR49" i="14"/>
  <c r="AQ49" i="14"/>
  <c r="AP49" i="14"/>
  <c r="AO49" i="14"/>
  <c r="AN49" i="14"/>
  <c r="AM49" i="14"/>
  <c r="AL49" i="14"/>
  <c r="AK49" i="14"/>
  <c r="AJ49" i="14"/>
  <c r="AI49" i="14"/>
  <c r="AH49" i="14"/>
  <c r="AG49" i="14"/>
  <c r="AE49" i="14"/>
  <c r="AD49" i="14"/>
  <c r="AC49" i="14"/>
  <c r="AB49" i="14"/>
  <c r="AA49" i="14"/>
  <c r="Z49" i="14"/>
  <c r="Y49" i="14"/>
  <c r="W49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C49" i="14"/>
  <c r="AF49" i="14"/>
  <c r="D49" i="14"/>
  <c r="BB50" i="13"/>
  <c r="BA50" i="13"/>
  <c r="AZ50" i="13"/>
  <c r="AW50" i="13"/>
  <c r="AS50" i="13"/>
  <c r="AP50" i="13"/>
  <c r="AO50" i="13"/>
  <c r="AL50" i="13"/>
  <c r="AK50" i="13"/>
  <c r="AJ50" i="13"/>
  <c r="AD50" i="13"/>
  <c r="AC50" i="13"/>
  <c r="AB50" i="13"/>
  <c r="AA50" i="13"/>
  <c r="Z50" i="13"/>
  <c r="Y50" i="13"/>
  <c r="W50" i="13"/>
  <c r="V50" i="13"/>
  <c r="T50" i="13"/>
  <c r="S50" i="13"/>
  <c r="Q50" i="13"/>
  <c r="N50" i="13"/>
  <c r="M50" i="13"/>
  <c r="L50" i="13"/>
  <c r="F50" i="13"/>
  <c r="C50" i="13"/>
  <c r="BF49" i="13"/>
  <c r="BE49" i="13"/>
  <c r="AE50" i="13"/>
  <c r="BF47" i="13"/>
  <c r="BE47" i="13"/>
  <c r="BF46" i="13"/>
  <c r="BE46" i="13"/>
  <c r="BE45" i="13"/>
  <c r="BF44" i="13"/>
  <c r="BE44" i="13"/>
  <c r="BF43" i="13"/>
  <c r="BE43" i="13"/>
  <c r="BF41" i="13"/>
  <c r="BE41" i="13"/>
  <c r="BF39" i="13"/>
  <c r="BE39" i="13"/>
  <c r="BF37" i="13"/>
  <c r="BE37" i="13"/>
  <c r="BF36" i="13"/>
  <c r="BF35" i="13"/>
  <c r="BE35" i="13"/>
  <c r="BF34" i="13"/>
  <c r="BE34" i="13"/>
  <c r="BF33" i="13"/>
  <c r="BF32" i="13"/>
  <c r="BE32" i="13"/>
  <c r="BF31" i="13"/>
  <c r="BE31" i="13"/>
  <c r="BE30" i="13"/>
  <c r="BF29" i="13"/>
  <c r="BE29" i="13"/>
  <c r="BF27" i="13"/>
  <c r="BE27" i="13"/>
  <c r="R50" i="13"/>
  <c r="BF25" i="13"/>
  <c r="BE25" i="13"/>
  <c r="BF24" i="13"/>
  <c r="BF22" i="13"/>
  <c r="BE22" i="13"/>
  <c r="BF21" i="13"/>
  <c r="BE21" i="13"/>
  <c r="BE20" i="13"/>
  <c r="BF20" i="13"/>
  <c r="BF18" i="13"/>
  <c r="BE18" i="13"/>
  <c r="BF17" i="13"/>
  <c r="BE17" i="13"/>
  <c r="BF16" i="13"/>
  <c r="BE16" i="13"/>
  <c r="BF15" i="13"/>
  <c r="BE15" i="13"/>
  <c r="BF14" i="13"/>
  <c r="BE14" i="13"/>
  <c r="BE13" i="13"/>
  <c r="BF13" i="13"/>
  <c r="BE12" i="13"/>
  <c r="BF11" i="13"/>
  <c r="X49" i="14" l="1"/>
  <c r="BL38" i="14"/>
  <c r="BL49" i="14" s="1"/>
  <c r="BF38" i="13"/>
  <c r="BC50" i="13"/>
  <c r="BE42" i="13"/>
  <c r="J50" i="13"/>
  <c r="BF40" i="13"/>
  <c r="AQ50" i="13"/>
  <c r="O50" i="13"/>
  <c r="BE19" i="13"/>
  <c r="K50" i="13"/>
  <c r="BE23" i="13"/>
  <c r="BF30" i="13"/>
  <c r="BE38" i="13"/>
  <c r="BF23" i="13"/>
  <c r="BE40" i="13"/>
  <c r="BF42" i="13"/>
  <c r="AI50" i="13"/>
  <c r="I50" i="13"/>
  <c r="BF26" i="13"/>
  <c r="G50" i="13"/>
  <c r="AX50" i="13"/>
  <c r="BD50" i="13"/>
  <c r="BE26" i="13"/>
  <c r="BE36" i="13"/>
  <c r="BK49" i="14"/>
  <c r="H50" i="13"/>
  <c r="BF12" i="13"/>
  <c r="BF19" i="13"/>
  <c r="BE48" i="13"/>
  <c r="BF48" i="13"/>
  <c r="X50" i="13"/>
  <c r="BE50" i="13" l="1"/>
  <c r="BF50" i="13"/>
</calcChain>
</file>

<file path=xl/sharedStrings.xml><?xml version="1.0" encoding="utf-8"?>
<sst xmlns="http://schemas.openxmlformats.org/spreadsheetml/2006/main" count="266" uniqueCount="97">
  <si>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</si>
  <si>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</si>
  <si>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</si>
  <si>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</si>
  <si>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</si>
  <si>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</si>
  <si>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</si>
  <si>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</si>
  <si>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</si>
  <si>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</si>
  <si>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</si>
  <si>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"ЦРБ" Эльбрусского МР</t>
  </si>
  <si>
    <t>ГБУЗ "ГП №1"</t>
  </si>
  <si>
    <t>ГБУЗ "ГП №2"</t>
  </si>
  <si>
    <t>ГБУЗ "ГП №3"</t>
  </si>
  <si>
    <t>ООО "Центральная поликлиника"</t>
  </si>
  <si>
    <t>ООО "Глазная клиника "Ленар"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</si>
  <si>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</si>
  <si>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</si>
  <si>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</si>
  <si>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</si>
  <si>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</si>
  <si>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</si>
  <si>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</si>
  <si>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</si>
  <si>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</si>
  <si>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</si>
  <si>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</si>
  <si>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</si>
  <si>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</si>
  <si>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</si>
  <si>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</si>
  <si>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</si>
  <si>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</si>
  <si>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</si>
  <si>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</si>
  <si>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</si>
  <si>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</si>
  <si>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</si>
  <si>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</si>
  <si>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</si>
  <si>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</si>
  <si>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</si>
  <si>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</si>
  <si>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</si>
  <si>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</si>
  <si>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</si>
  <si>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</si>
  <si>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</si>
  <si>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</si>
  <si>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</si>
  <si>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</si>
  <si>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</si>
  <si>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</si>
  <si>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</si>
  <si>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</si>
  <si>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</si>
  <si>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</si>
  <si>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</si>
  <si>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</si>
  <si>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</si>
  <si>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</si>
  <si>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</si>
  <si>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</si>
  <si>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</si>
  <si>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</si>
  <si>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</si>
  <si>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</si>
  <si>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</si>
  <si>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</si>
  <si>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</si>
  <si>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</si>
  <si>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</si>
  <si>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</si>
  <si>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</si>
  <si>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</si>
  <si>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</si>
  <si>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</si>
  <si>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</si>
  <si>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</si>
  <si>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</si>
  <si>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</si>
  <si>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</si>
  <si>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</si>
  <si>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</si>
  <si>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</si>
  <si>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</si>
  <si>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</si>
  <si>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</si>
  <si>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</si>
  <si>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 xml:space="preserve">ИТОГО </t>
  </si>
  <si>
    <t>ГБУЗ "РДКМЦ" МЗ КБР</t>
  </si>
  <si>
    <t xml:space="preserve">ГБУЗ "ОД" МЗ КБР </t>
  </si>
  <si>
    <t>Акушерство и гинекология (искусственное прерывание беремености)</t>
  </si>
  <si>
    <t>ГБУЗ "ОД" МЗ КБР</t>
  </si>
  <si>
    <t>Приложение 7</t>
  </si>
  <si>
    <t xml:space="preserve">к дополнительному соглашению от 29.12.2022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</si>
</sst>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5" fillId="0" borderId="0">
      <alignment horizontal="center" vertical="center"/>
    </xf>
    <xf numFmtId="43" fontId="6" fillId="0" borderId="0" applyFont="0" applyFill="0" applyBorder="0" applyAlignment="0" applyProtection="0"/>
    <xf numFmtId="0" fontId="7" fillId="0" borderId="0">
      <alignment horizontal="center" vertical="top"/>
    </xf>
    <xf numFmtId="0" fontId="7" fillId="0" borderId="0">
      <alignment horizontal="right" vertical="top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8" fillId="0" borderId="0">
      <alignment horizontal="right" vertical="top"/>
    </xf>
    <xf numFmtId="0" fontId="7" fillId="0" borderId="0">
      <alignment horizontal="center" vertical="center"/>
    </xf>
    <xf numFmtId="0" fontId="7" fillId="0" borderId="0">
      <alignment horizontal="center" vertical="top"/>
    </xf>
    <xf numFmtId="0" fontId="5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center" vertical="center"/>
    </xf>
    <xf numFmtId="0" fontId="5" fillId="2" borderId="0">
      <alignment horizontal="center" vertical="center"/>
    </xf>
    <xf numFmtId="0" fontId="9" fillId="0" borderId="0">
      <alignment horizontal="left" vertical="center"/>
    </xf>
    <xf numFmtId="0" fontId="7" fillId="0" borderId="0">
      <alignment horizontal="left" vertical="top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0" fillId="3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0" fillId="4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0" fillId="3" borderId="0">
      <alignment horizontal="center" vertical="center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3" fillId="0" borderId="0"/>
  </cellStyleXfs>
  <cellXfs count="104">
    <xf numFmtId="0" fontId="0" fillId="0" borderId="0" xfId="0"/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4" fillId="0" borderId="0" xfId="0" applyNumberFormat="1" applyFont="1" applyFill="1"/>
    <xf numFmtId="3" fontId="4" fillId="0" borderId="0" xfId="0" applyNumberFormat="1" applyFont="1" applyFill="1"/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1" fillId="0" borderId="0" xfId="0" applyFont="1" applyFill="1" applyBorder="1" applyProtection="1"/>
    <xf numFmtId="4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3" fontId="1" fillId="0" borderId="0" xfId="0" applyNumberFormat="1" applyFont="1" applyFill="1" applyAlignment="1" applyProtection="1">
      <alignment vertical="top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horizontal="right"/>
    </xf>
    <xf numFmtId="3" fontId="1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0" xfId="0" applyNumberFormat="1" applyFont="1" applyFill="1" applyAlignment="1" applyProtection="1">
      <alignment horizontal="right" vertical="top"/>
    </xf>
    <xf numFmtId="4" fontId="3" fillId="0" borderId="0" xfId="0" applyNumberFormat="1" applyFont="1" applyFill="1" applyProtection="1"/>
    <xf numFmtId="4" fontId="3" fillId="0" borderId="0" xfId="0" applyNumberFormat="1" applyFont="1" applyFill="1" applyAlignment="1" applyProtection="1">
      <alignment horizontal="right" vertical="top"/>
    </xf>
    <xf numFmtId="4" fontId="4" fillId="0" borderId="0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center" vertical="top"/>
    </xf>
    <xf numFmtId="3" fontId="4" fillId="0" borderId="1" xfId="0" applyNumberFormat="1" applyFont="1" applyFill="1" applyBorder="1" applyAlignment="1" applyProtection="1"/>
    <xf numFmtId="4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Alignment="1"/>
    <xf numFmtId="4" fontId="1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Protection="1"/>
    <xf numFmtId="4" fontId="14" fillId="0" borderId="0" xfId="0" applyNumberFormat="1" applyFont="1" applyFill="1" applyProtection="1"/>
    <xf numFmtId="0" fontId="14" fillId="0" borderId="0" xfId="0" applyFont="1" applyFill="1" applyAlignment="1"/>
    <xf numFmtId="165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/>
    <xf numFmtId="3" fontId="2" fillId="0" borderId="2" xfId="0" applyNumberFormat="1" applyFont="1" applyFill="1" applyBorder="1" applyAlignment="1" applyProtection="1"/>
    <xf numFmtId="3" fontId="3" fillId="0" borderId="2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 vertic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Protection="1"/>
    <xf numFmtId="164" fontId="1" fillId="0" borderId="2" xfId="2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 applyProtection="1"/>
    <xf numFmtId="4" fontId="1" fillId="0" borderId="0" xfId="0" applyNumberFormat="1" applyFont="1" applyFill="1" applyBorder="1" applyProtection="1"/>
    <xf numFmtId="4" fontId="1" fillId="0" borderId="0" xfId="0" applyNumberFormat="1" applyFont="1" applyFill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right" vertical="center" wrapText="1"/>
    </xf>
    <xf numFmtId="4" fontId="1" fillId="0" borderId="2" xfId="0" applyNumberFormat="1" applyFont="1" applyFill="1" applyBorder="1" applyAlignment="1"/>
    <xf numFmtId="3" fontId="3" fillId="0" borderId="2" xfId="0" applyNumberFormat="1" applyFont="1" applyFill="1" applyBorder="1" applyAlignment="1" applyProtection="1">
      <alignment horizontal="right" vertical="center" wrapText="1"/>
    </xf>
    <xf numFmtId="3" fontId="1" fillId="0" borderId="2" xfId="0" applyNumberFormat="1" applyFont="1" applyFill="1" applyBorder="1" applyAlignment="1"/>
    <xf numFmtId="3" fontId="1" fillId="0" borderId="2" xfId="0" applyNumberFormat="1" applyFont="1" applyFill="1" applyBorder="1" applyProtection="1"/>
    <xf numFmtId="3" fontId="4" fillId="0" borderId="0" xfId="0" applyNumberFormat="1" applyFont="1" applyFill="1" applyBorder="1" applyAlignment="1" applyProtection="1">
      <alignment horizontal="center" vertical="top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3" fontId="4" fillId="0" borderId="1" xfId="0" applyNumberFormat="1" applyFont="1" applyFill="1" applyBorder="1" applyAlignment="1" applyProtection="1">
      <alignment horizontal="center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3" fontId="14" fillId="0" borderId="0" xfId="0" applyNumberFormat="1" applyFont="1" applyFill="1" applyAlignment="1" applyProtection="1">
      <alignment horizontal="center" wrapText="1"/>
    </xf>
    <xf numFmtId="3" fontId="14" fillId="0" borderId="0" xfId="0" applyNumberFormat="1" applyFont="1" applyFill="1" applyAlignment="1" applyProtection="1">
      <alignment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2ABF7"/>
      <color rgb="FF66FFCC"/>
      <color rgb="FFCCFFCC"/>
      <color rgb="FFFCD0F9"/>
      <color rgb="FFB1F5E0"/>
      <color rgb="FFFF7C80"/>
      <color rgb="FFFAEC86"/>
      <color rgb="FFFF7979"/>
      <color rgb="FFFF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2"/>
  <sheetViews>
    <sheetView tabSelected="1" view="pageBreakPreview" zoomScale="70" zoomScaleNormal="70" zoomScaleSheetLayoutView="70" workbookViewId="0">
      <pane xSplit="2" ySplit="10" topLeftCell="AE26" activePane="bottomRight" state="frozen"/>
      <selection activeCell="IV10" sqref="IV10:IV47"/>
      <selection pane="topRight" activeCell="IV10" sqref="IV10:IV47"/>
      <selection pane="bottomLeft" activeCell="IV10" sqref="IV10:IV47"/>
      <selection pane="bottomRight" activeCell="S7" sqref="S7"/>
    </sheetView>
  </sheetViews>
  <sheetFormatPr defaultColWidth="9.140625" defaultRowHeight="15" x14ac:dyDescent="0.25"/>
  <cols>
    <col min="1" max="1" width="9.85546875" style="27" customWidth="1"/>
    <col min="2" max="2" width="36.42578125" style="28" customWidth="1"/>
    <col min="3" max="3" width="6.7109375" style="31" bestFit="1" customWidth="1"/>
    <col min="4" max="4" width="15.42578125" style="29" bestFit="1" customWidth="1"/>
    <col min="5" max="5" width="7.28515625" style="31" customWidth="1"/>
    <col min="6" max="6" width="15.42578125" style="29" customWidth="1"/>
    <col min="7" max="7" width="6.7109375" style="31" bestFit="1" customWidth="1"/>
    <col min="8" max="8" width="15.42578125" style="29" bestFit="1" customWidth="1"/>
    <col min="9" max="9" width="7.5703125" style="31" customWidth="1"/>
    <col min="10" max="10" width="14.5703125" style="29" customWidth="1"/>
    <col min="11" max="11" width="6.7109375" style="31" customWidth="1"/>
    <col min="12" max="12" width="15.42578125" style="29" customWidth="1"/>
    <col min="13" max="13" width="6.7109375" style="31" bestFit="1" customWidth="1"/>
    <col min="14" max="14" width="14.28515625" style="29" customWidth="1"/>
    <col min="15" max="15" width="6.7109375" style="31" bestFit="1" customWidth="1"/>
    <col min="16" max="16" width="14.28515625" style="29" customWidth="1"/>
    <col min="17" max="17" width="6.7109375" style="31" bestFit="1" customWidth="1"/>
    <col min="18" max="18" width="15.42578125" style="29" customWidth="1"/>
    <col min="19" max="19" width="6.7109375" style="31" bestFit="1" customWidth="1"/>
    <col min="20" max="20" width="15.42578125" style="29" bestFit="1" customWidth="1"/>
    <col min="21" max="21" width="6.7109375" style="31" bestFit="1" customWidth="1"/>
    <col min="22" max="22" width="14.28515625" style="29" bestFit="1" customWidth="1"/>
    <col min="23" max="23" width="6.7109375" style="31" bestFit="1" customWidth="1"/>
    <col min="24" max="24" width="14.28515625" style="29" customWidth="1"/>
    <col min="25" max="25" width="6.7109375" style="31" bestFit="1" customWidth="1"/>
    <col min="26" max="26" width="13.140625" style="29" bestFit="1" customWidth="1"/>
    <col min="27" max="27" width="6.7109375" style="31" bestFit="1" customWidth="1"/>
    <col min="28" max="28" width="13.140625" style="29" bestFit="1" customWidth="1"/>
    <col min="29" max="29" width="6.7109375" style="31" bestFit="1" customWidth="1"/>
    <col min="30" max="30" width="14.28515625" style="29" customWidth="1"/>
    <col min="31" max="31" width="6.7109375" style="31" bestFit="1" customWidth="1"/>
    <col min="32" max="32" width="15.42578125" style="29" bestFit="1" customWidth="1"/>
    <col min="33" max="33" width="6.7109375" style="31" bestFit="1" customWidth="1"/>
    <col min="34" max="34" width="14.28515625" style="29" bestFit="1" customWidth="1"/>
    <col min="35" max="35" width="6.7109375" style="29" bestFit="1" customWidth="1"/>
    <col min="36" max="36" width="14.28515625" style="29" customWidth="1"/>
    <col min="37" max="37" width="7.7109375" style="29" bestFit="1" customWidth="1"/>
    <col min="38" max="38" width="14.28515625" style="29" customWidth="1"/>
    <col min="39" max="39" width="6.7109375" style="29" bestFit="1" customWidth="1"/>
    <col min="40" max="40" width="13.140625" style="29" customWidth="1"/>
    <col min="41" max="41" width="6.7109375" style="29" bestFit="1" customWidth="1"/>
    <col min="42" max="42" width="14.28515625" style="29" customWidth="1"/>
    <col min="43" max="43" width="9.140625" style="31" customWidth="1"/>
    <col min="44" max="44" width="13.28515625" style="29" customWidth="1"/>
    <col min="45" max="45" width="6.7109375" style="29" bestFit="1" customWidth="1"/>
    <col min="46" max="46" width="13.140625" style="29" customWidth="1"/>
    <col min="47" max="47" width="6.7109375" style="31" bestFit="1" customWidth="1"/>
    <col min="48" max="48" width="11.28515625" style="29" bestFit="1" customWidth="1"/>
    <col min="49" max="49" width="6.7109375" style="31" bestFit="1" customWidth="1"/>
    <col min="50" max="50" width="11.28515625" style="29" bestFit="1" customWidth="1"/>
    <col min="51" max="51" width="6.7109375" style="31" bestFit="1" customWidth="1"/>
    <col min="52" max="52" width="13.140625" style="29" bestFit="1" customWidth="1"/>
    <col min="53" max="53" width="6.7109375" style="31" bestFit="1" customWidth="1"/>
    <col min="54" max="54" width="13.140625" style="29" bestFit="1" customWidth="1"/>
    <col min="55" max="55" width="9" style="31" bestFit="1" customWidth="1"/>
    <col min="56" max="56" width="15.42578125" style="29" customWidth="1"/>
    <col min="57" max="57" width="9.7109375" style="30" customWidth="1"/>
    <col min="58" max="58" width="16.42578125" style="30" customWidth="1"/>
    <col min="59" max="59" width="14.5703125" style="29" bestFit="1" customWidth="1"/>
    <col min="60" max="60" width="17.5703125" style="30" customWidth="1"/>
    <col min="61" max="16384" width="9.140625" style="30"/>
  </cols>
  <sheetData>
    <row r="1" spans="1:59" x14ac:dyDescent="0.25">
      <c r="M1" s="44"/>
      <c r="N1" s="49"/>
      <c r="O1" s="44"/>
      <c r="P1" s="43" t="s">
        <v>95</v>
      </c>
      <c r="W1" s="44"/>
      <c r="X1" s="49"/>
      <c r="Y1" s="44"/>
      <c r="Z1" s="49"/>
      <c r="AA1" s="44"/>
      <c r="BA1" s="48"/>
      <c r="BB1" s="50"/>
      <c r="BC1" s="1"/>
      <c r="BD1" s="51"/>
    </row>
    <row r="2" spans="1:59" x14ac:dyDescent="0.25">
      <c r="M2" s="44"/>
      <c r="N2" s="49"/>
      <c r="O2" s="44"/>
      <c r="P2" s="43" t="s">
        <v>96</v>
      </c>
      <c r="S2" s="44"/>
      <c r="T2" s="49"/>
      <c r="W2" s="44"/>
      <c r="X2" s="49"/>
      <c r="Y2" s="44"/>
      <c r="Z2" s="49"/>
      <c r="AA2" s="44"/>
      <c r="BA2" s="48"/>
      <c r="BB2" s="50"/>
      <c r="BC2" s="1"/>
      <c r="BD2" s="51"/>
    </row>
    <row r="3" spans="1:59" x14ac:dyDescent="0.25">
      <c r="M3" s="44"/>
      <c r="N3" s="49"/>
      <c r="O3" s="44"/>
      <c r="P3" s="31"/>
      <c r="W3" s="44"/>
      <c r="X3" s="49"/>
      <c r="AA3" s="44"/>
      <c r="AB3" s="57"/>
      <c r="BA3" s="48"/>
      <c r="BB3" s="50"/>
      <c r="BC3" s="1"/>
      <c r="BD3" s="51"/>
    </row>
    <row r="4" spans="1:59" x14ac:dyDescent="0.25">
      <c r="M4" s="44"/>
      <c r="N4" s="49"/>
      <c r="O4" s="44"/>
      <c r="P4" s="58" t="s">
        <v>89</v>
      </c>
      <c r="W4" s="44"/>
      <c r="X4" s="49"/>
      <c r="Y4" s="44"/>
      <c r="Z4" s="49"/>
      <c r="AA4" s="44"/>
      <c r="AB4" s="57"/>
      <c r="BA4" s="48"/>
      <c r="BB4" s="50"/>
      <c r="BC4" s="1"/>
      <c r="BD4" s="51"/>
    </row>
    <row r="5" spans="1:59" ht="15.75" customHeight="1" x14ac:dyDescent="0.25"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58" t="s">
        <v>87</v>
      </c>
      <c r="S5" s="63"/>
      <c r="T5" s="64"/>
      <c r="U5" s="63"/>
      <c r="V5" s="64"/>
      <c r="BC5" s="44"/>
      <c r="BD5" s="49"/>
    </row>
    <row r="6" spans="1:59" ht="15.75" customHeight="1" x14ac:dyDescent="0.25">
      <c r="B6" s="11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55"/>
      <c r="Y6" s="83"/>
      <c r="Z6" s="55"/>
      <c r="AA6" s="83"/>
      <c r="BC6" s="44"/>
      <c r="BD6" s="49"/>
    </row>
    <row r="7" spans="1:59" ht="40.5" customHeight="1" x14ac:dyDescent="0.25">
      <c r="B7" s="11"/>
      <c r="C7" s="102" t="s">
        <v>86</v>
      </c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59"/>
      <c r="R7" s="60"/>
      <c r="S7" s="59"/>
      <c r="T7" s="60"/>
      <c r="U7" s="83"/>
      <c r="V7" s="55"/>
      <c r="W7" s="83"/>
      <c r="X7" s="55"/>
      <c r="Y7" s="83"/>
      <c r="Z7" s="55"/>
      <c r="AA7" s="83"/>
      <c r="AB7" s="55"/>
      <c r="BC7" s="44"/>
      <c r="BD7" s="49"/>
    </row>
    <row r="8" spans="1:59" s="32" customFormat="1" x14ac:dyDescent="0.25">
      <c r="A8" s="94" t="s">
        <v>82</v>
      </c>
      <c r="B8" s="94"/>
      <c r="C8" s="35"/>
      <c r="D8" s="46"/>
      <c r="E8" s="34"/>
      <c r="F8" s="33"/>
      <c r="G8" s="34"/>
      <c r="H8" s="33"/>
      <c r="I8" s="34"/>
      <c r="J8" s="33"/>
      <c r="K8" s="35"/>
      <c r="L8" s="46"/>
      <c r="M8" s="34"/>
      <c r="N8" s="33"/>
      <c r="O8" s="35"/>
      <c r="P8" s="46"/>
      <c r="Q8" s="35"/>
      <c r="R8" s="46"/>
      <c r="S8" s="34"/>
      <c r="T8" s="33"/>
      <c r="U8" s="70"/>
      <c r="V8" s="45"/>
      <c r="W8" s="70"/>
      <c r="X8" s="52"/>
      <c r="Y8" s="34"/>
      <c r="Z8" s="33"/>
      <c r="AA8" s="71"/>
      <c r="AB8" s="45"/>
      <c r="AC8" s="35"/>
      <c r="AD8" s="46"/>
      <c r="AE8" s="35"/>
      <c r="AF8" s="46"/>
      <c r="AG8" s="35"/>
      <c r="AH8" s="46"/>
      <c r="AI8" s="33"/>
      <c r="AJ8" s="33"/>
      <c r="AK8" s="46"/>
      <c r="AL8" s="46"/>
      <c r="AM8" s="46"/>
      <c r="AN8" s="46"/>
      <c r="AO8" s="46"/>
      <c r="AP8" s="46"/>
      <c r="AQ8" s="34"/>
      <c r="AR8" s="33"/>
      <c r="AS8" s="33"/>
      <c r="AT8" s="33"/>
      <c r="AU8" s="34"/>
      <c r="AV8" s="33"/>
      <c r="AW8" s="95"/>
      <c r="AX8" s="95"/>
      <c r="AY8" s="34"/>
      <c r="AZ8" s="33"/>
      <c r="BA8" s="31"/>
      <c r="BB8" s="29"/>
      <c r="BC8" s="92"/>
      <c r="BD8" s="53"/>
      <c r="BG8" s="79"/>
    </row>
    <row r="9" spans="1:59" s="36" customFormat="1" ht="40.5" customHeight="1" x14ac:dyDescent="0.25">
      <c r="A9" s="93" t="s">
        <v>64</v>
      </c>
      <c r="B9" s="93" t="s">
        <v>63</v>
      </c>
      <c r="C9" s="96" t="s">
        <v>92</v>
      </c>
      <c r="D9" s="96"/>
      <c r="E9" s="93" t="s">
        <v>65</v>
      </c>
      <c r="F9" s="93"/>
      <c r="G9" s="93" t="s">
        <v>66</v>
      </c>
      <c r="H9" s="93"/>
      <c r="I9" s="93" t="s">
        <v>1</v>
      </c>
      <c r="J9" s="93"/>
      <c r="K9" s="93" t="s">
        <v>67</v>
      </c>
      <c r="L9" s="93"/>
      <c r="M9" s="93" t="s">
        <v>68</v>
      </c>
      <c r="N9" s="93"/>
      <c r="O9" s="93" t="s">
        <v>69</v>
      </c>
      <c r="P9" s="93"/>
      <c r="Q9" s="93" t="s">
        <v>2</v>
      </c>
      <c r="R9" s="93"/>
      <c r="S9" s="93" t="s">
        <v>70</v>
      </c>
      <c r="T9" s="93"/>
      <c r="U9" s="93" t="s">
        <v>71</v>
      </c>
      <c r="V9" s="93"/>
      <c r="W9" s="93" t="s">
        <v>3</v>
      </c>
      <c r="X9" s="93"/>
      <c r="Y9" s="93" t="s">
        <v>4</v>
      </c>
      <c r="Z9" s="93"/>
      <c r="AA9" s="93" t="s">
        <v>5</v>
      </c>
      <c r="AB9" s="93"/>
      <c r="AC9" s="93" t="s">
        <v>0</v>
      </c>
      <c r="AD9" s="93"/>
      <c r="AE9" s="93" t="s">
        <v>6</v>
      </c>
      <c r="AF9" s="93"/>
      <c r="AG9" s="93" t="s">
        <v>72</v>
      </c>
      <c r="AH9" s="93"/>
      <c r="AI9" s="93" t="s">
        <v>7</v>
      </c>
      <c r="AJ9" s="93"/>
      <c r="AK9" s="93" t="s">
        <v>8</v>
      </c>
      <c r="AL9" s="93"/>
      <c r="AM9" s="93" t="s">
        <v>9</v>
      </c>
      <c r="AN9" s="93"/>
      <c r="AO9" s="93" t="s">
        <v>11</v>
      </c>
      <c r="AP9" s="93"/>
      <c r="AQ9" s="93" t="s">
        <v>84</v>
      </c>
      <c r="AR9" s="93"/>
      <c r="AS9" s="93" t="s">
        <v>18</v>
      </c>
      <c r="AT9" s="93"/>
      <c r="AU9" s="93" t="s">
        <v>10</v>
      </c>
      <c r="AV9" s="93"/>
      <c r="AW9" s="93" t="s">
        <v>73</v>
      </c>
      <c r="AX9" s="93"/>
      <c r="AY9" s="93" t="s">
        <v>74</v>
      </c>
      <c r="AZ9" s="93"/>
      <c r="BA9" s="93" t="s">
        <v>75</v>
      </c>
      <c r="BB9" s="93"/>
      <c r="BC9" s="93" t="s">
        <v>91</v>
      </c>
      <c r="BD9" s="93"/>
      <c r="BE9" s="93" t="s">
        <v>90</v>
      </c>
      <c r="BF9" s="93"/>
      <c r="BG9" s="80"/>
    </row>
    <row r="10" spans="1:59" s="36" customFormat="1" ht="18.75" customHeight="1" x14ac:dyDescent="0.25">
      <c r="A10" s="93"/>
      <c r="B10" s="93"/>
      <c r="C10" s="86" t="s">
        <v>20</v>
      </c>
      <c r="D10" s="82" t="s">
        <v>21</v>
      </c>
      <c r="E10" s="86" t="s">
        <v>20</v>
      </c>
      <c r="F10" s="82" t="s">
        <v>21</v>
      </c>
      <c r="G10" s="86" t="s">
        <v>20</v>
      </c>
      <c r="H10" s="82" t="s">
        <v>21</v>
      </c>
      <c r="I10" s="86" t="s">
        <v>20</v>
      </c>
      <c r="J10" s="82" t="s">
        <v>21</v>
      </c>
      <c r="K10" s="86" t="s">
        <v>20</v>
      </c>
      <c r="L10" s="82" t="s">
        <v>21</v>
      </c>
      <c r="M10" s="86" t="s">
        <v>20</v>
      </c>
      <c r="N10" s="82" t="s">
        <v>21</v>
      </c>
      <c r="O10" s="86" t="s">
        <v>20</v>
      </c>
      <c r="P10" s="82" t="s">
        <v>21</v>
      </c>
      <c r="Q10" s="86" t="s">
        <v>20</v>
      </c>
      <c r="R10" s="82" t="s">
        <v>21</v>
      </c>
      <c r="S10" s="86" t="s">
        <v>20</v>
      </c>
      <c r="T10" s="82" t="s">
        <v>21</v>
      </c>
      <c r="U10" s="86" t="s">
        <v>20</v>
      </c>
      <c r="V10" s="82" t="s">
        <v>21</v>
      </c>
      <c r="W10" s="86" t="s">
        <v>20</v>
      </c>
      <c r="X10" s="82" t="s">
        <v>21</v>
      </c>
      <c r="Y10" s="86" t="s">
        <v>20</v>
      </c>
      <c r="Z10" s="82" t="s">
        <v>21</v>
      </c>
      <c r="AA10" s="86" t="s">
        <v>20</v>
      </c>
      <c r="AB10" s="82" t="s">
        <v>21</v>
      </c>
      <c r="AC10" s="86" t="s">
        <v>20</v>
      </c>
      <c r="AD10" s="82" t="s">
        <v>21</v>
      </c>
      <c r="AE10" s="86" t="s">
        <v>20</v>
      </c>
      <c r="AF10" s="82" t="s">
        <v>21</v>
      </c>
      <c r="AG10" s="86" t="s">
        <v>20</v>
      </c>
      <c r="AH10" s="82" t="s">
        <v>21</v>
      </c>
      <c r="AI10" s="86" t="s">
        <v>20</v>
      </c>
      <c r="AJ10" s="82" t="s">
        <v>21</v>
      </c>
      <c r="AK10" s="86" t="s">
        <v>20</v>
      </c>
      <c r="AL10" s="82" t="s">
        <v>21</v>
      </c>
      <c r="AM10" s="86" t="s">
        <v>20</v>
      </c>
      <c r="AN10" s="82" t="s">
        <v>21</v>
      </c>
      <c r="AO10" s="86" t="s">
        <v>20</v>
      </c>
      <c r="AP10" s="82" t="s">
        <v>21</v>
      </c>
      <c r="AQ10" s="86" t="s">
        <v>20</v>
      </c>
      <c r="AR10" s="82" t="s">
        <v>21</v>
      </c>
      <c r="AS10" s="86" t="s">
        <v>20</v>
      </c>
      <c r="AT10" s="82" t="s">
        <v>21</v>
      </c>
      <c r="AU10" s="86" t="s">
        <v>20</v>
      </c>
      <c r="AV10" s="82" t="s">
        <v>21</v>
      </c>
      <c r="AW10" s="86" t="s">
        <v>20</v>
      </c>
      <c r="AX10" s="82" t="s">
        <v>21</v>
      </c>
      <c r="AY10" s="86" t="s">
        <v>20</v>
      </c>
      <c r="AZ10" s="82" t="s">
        <v>21</v>
      </c>
      <c r="BA10" s="86" t="s">
        <v>20</v>
      </c>
      <c r="BB10" s="82" t="s">
        <v>21</v>
      </c>
      <c r="BC10" s="86" t="s">
        <v>20</v>
      </c>
      <c r="BD10" s="82" t="s">
        <v>21</v>
      </c>
      <c r="BE10" s="86" t="s">
        <v>20</v>
      </c>
      <c r="BF10" s="82" t="s">
        <v>21</v>
      </c>
      <c r="BG10" s="80"/>
    </row>
    <row r="11" spans="1:59" s="31" customFormat="1" x14ac:dyDescent="0.25">
      <c r="A11" s="37">
        <v>3</v>
      </c>
      <c r="B11" s="38" t="s">
        <v>76</v>
      </c>
      <c r="C11" s="39">
        <v>0</v>
      </c>
      <c r="D11" s="40">
        <v>0</v>
      </c>
      <c r="E11" s="39">
        <v>0</v>
      </c>
      <c r="F11" s="40">
        <v>0</v>
      </c>
      <c r="G11" s="39">
        <v>0</v>
      </c>
      <c r="H11" s="40">
        <v>0</v>
      </c>
      <c r="I11" s="39">
        <v>0</v>
      </c>
      <c r="J11" s="40">
        <v>0</v>
      </c>
      <c r="K11" s="39">
        <v>0</v>
      </c>
      <c r="L11" s="40">
        <v>0</v>
      </c>
      <c r="M11" s="39">
        <v>0</v>
      </c>
      <c r="N11" s="40">
        <v>0</v>
      </c>
      <c r="O11" s="39">
        <v>0</v>
      </c>
      <c r="P11" s="40">
        <v>0</v>
      </c>
      <c r="Q11" s="39">
        <v>0</v>
      </c>
      <c r="R11" s="40">
        <v>0</v>
      </c>
      <c r="S11" s="39">
        <v>0</v>
      </c>
      <c r="T11" s="40">
        <v>0</v>
      </c>
      <c r="U11" s="39">
        <v>0</v>
      </c>
      <c r="V11" s="40">
        <v>0</v>
      </c>
      <c r="W11" s="39">
        <v>0</v>
      </c>
      <c r="X11" s="40">
        <v>0</v>
      </c>
      <c r="Y11" s="39">
        <v>0</v>
      </c>
      <c r="Z11" s="40">
        <v>0</v>
      </c>
      <c r="AA11" s="39">
        <v>0</v>
      </c>
      <c r="AB11" s="40">
        <v>0</v>
      </c>
      <c r="AC11" s="39">
        <v>0</v>
      </c>
      <c r="AD11" s="40">
        <v>0</v>
      </c>
      <c r="AE11" s="39">
        <v>0</v>
      </c>
      <c r="AF11" s="40">
        <v>0</v>
      </c>
      <c r="AG11" s="39">
        <v>1</v>
      </c>
      <c r="AH11" s="40">
        <v>9702.1600000000035</v>
      </c>
      <c r="AI11" s="39">
        <v>0</v>
      </c>
      <c r="AJ11" s="40">
        <v>0</v>
      </c>
      <c r="AK11" s="39">
        <v>0</v>
      </c>
      <c r="AL11" s="40">
        <v>0</v>
      </c>
      <c r="AM11" s="39">
        <v>0</v>
      </c>
      <c r="AN11" s="40">
        <v>0</v>
      </c>
      <c r="AO11" s="39">
        <v>0</v>
      </c>
      <c r="AP11" s="40">
        <v>0</v>
      </c>
      <c r="AQ11" s="39">
        <v>0</v>
      </c>
      <c r="AR11" s="40">
        <v>0</v>
      </c>
      <c r="AS11" s="39">
        <v>0</v>
      </c>
      <c r="AT11" s="40">
        <v>0</v>
      </c>
      <c r="AU11" s="39">
        <v>0</v>
      </c>
      <c r="AV11" s="40">
        <v>0</v>
      </c>
      <c r="AW11" s="39">
        <v>0</v>
      </c>
      <c r="AX11" s="40">
        <v>0</v>
      </c>
      <c r="AY11" s="39">
        <v>0</v>
      </c>
      <c r="AZ11" s="40">
        <v>0</v>
      </c>
      <c r="BA11" s="39">
        <v>0</v>
      </c>
      <c r="BB11" s="40">
        <v>0</v>
      </c>
      <c r="BC11" s="39">
        <v>0</v>
      </c>
      <c r="BD11" s="40">
        <v>0</v>
      </c>
      <c r="BE11" s="91">
        <f>C11+E11+G11+I11+K11+M11+O11+Q11+S11+U11+W11+Y11+AA11+AC11+AE11+AG11+AI11+AK11+AM11+AO11+AQ11+AS11+AU11+AW11+AY11+BA11+BC11</f>
        <v>1</v>
      </c>
      <c r="BF11" s="72">
        <f t="shared" ref="BF11:BF49" si="0">D11+F11+H11+J11+L11+N11+P11+R11+T11+V11+X11+Z11+AB11+AD11+AF11+AH11+AJ11+AL11+AN11+AP11+AR11+AT11+AV11+AX11+AZ11+BB11+BD11</f>
        <v>9702.1600000000035</v>
      </c>
      <c r="BG11" s="29"/>
    </row>
    <row r="12" spans="1:59" s="31" customFormat="1" x14ac:dyDescent="0.25">
      <c r="A12" s="37">
        <v>136</v>
      </c>
      <c r="B12" s="38" t="s">
        <v>27</v>
      </c>
      <c r="C12" s="39">
        <v>0</v>
      </c>
      <c r="D12" s="40">
        <v>0</v>
      </c>
      <c r="E12" s="39">
        <v>0</v>
      </c>
      <c r="F12" s="40">
        <v>0</v>
      </c>
      <c r="G12" s="39">
        <v>9460</v>
      </c>
      <c r="H12" s="40">
        <v>195867619.66999999</v>
      </c>
      <c r="I12" s="39">
        <v>0</v>
      </c>
      <c r="J12" s="40">
        <v>0</v>
      </c>
      <c r="K12" s="39">
        <v>0</v>
      </c>
      <c r="L12" s="40">
        <v>0</v>
      </c>
      <c r="M12" s="39">
        <v>0</v>
      </c>
      <c r="N12" s="40">
        <v>0</v>
      </c>
      <c r="O12" s="39">
        <v>24</v>
      </c>
      <c r="P12" s="40">
        <v>734695.97</v>
      </c>
      <c r="Q12" s="39">
        <v>1000</v>
      </c>
      <c r="R12" s="40">
        <v>27231956.66</v>
      </c>
      <c r="S12" s="39">
        <v>155</v>
      </c>
      <c r="T12" s="40">
        <v>6605829.1099999994</v>
      </c>
      <c r="U12" s="39">
        <v>0</v>
      </c>
      <c r="V12" s="40">
        <v>0</v>
      </c>
      <c r="W12" s="39">
        <v>1686</v>
      </c>
      <c r="X12" s="40">
        <v>26889015.27</v>
      </c>
      <c r="Y12" s="39">
        <v>0</v>
      </c>
      <c r="Z12" s="40">
        <v>0</v>
      </c>
      <c r="AA12" s="39">
        <v>47</v>
      </c>
      <c r="AB12" s="40">
        <v>569954.73</v>
      </c>
      <c r="AC12" s="39">
        <v>372</v>
      </c>
      <c r="AD12" s="40">
        <v>5997309.3700000001</v>
      </c>
      <c r="AE12" s="39">
        <v>169</v>
      </c>
      <c r="AF12" s="40">
        <v>3789657.34</v>
      </c>
      <c r="AG12" s="39">
        <v>151</v>
      </c>
      <c r="AH12" s="40">
        <v>2453550.2400000002</v>
      </c>
      <c r="AI12" s="39">
        <v>331</v>
      </c>
      <c r="AJ12" s="40">
        <v>6440548.4100000001</v>
      </c>
      <c r="AK12" s="39">
        <v>330</v>
      </c>
      <c r="AL12" s="40">
        <v>4511822.88</v>
      </c>
      <c r="AM12" s="39">
        <v>11</v>
      </c>
      <c r="AN12" s="40">
        <v>139374.88</v>
      </c>
      <c r="AO12" s="39">
        <v>554</v>
      </c>
      <c r="AP12" s="40">
        <v>7272176.6900000004</v>
      </c>
      <c r="AQ12" s="39">
        <v>0</v>
      </c>
      <c r="AR12" s="40">
        <v>0</v>
      </c>
      <c r="AS12" s="39">
        <v>35</v>
      </c>
      <c r="AT12" s="40">
        <v>885351.12</v>
      </c>
      <c r="AU12" s="39">
        <v>0</v>
      </c>
      <c r="AV12" s="40">
        <v>0</v>
      </c>
      <c r="AW12" s="39">
        <v>0</v>
      </c>
      <c r="AX12" s="40">
        <v>0</v>
      </c>
      <c r="AY12" s="39">
        <v>0</v>
      </c>
      <c r="AZ12" s="40">
        <v>0</v>
      </c>
      <c r="BA12" s="39">
        <v>0</v>
      </c>
      <c r="BB12" s="40">
        <v>0</v>
      </c>
      <c r="BC12" s="39">
        <v>0</v>
      </c>
      <c r="BD12" s="40">
        <v>0</v>
      </c>
      <c r="BE12" s="91">
        <f t="shared" ref="BE12:BE49" si="1">C12+E12+G12+I12+K12+M12+O12+Q12+S12+U12+W12+Y12+AA12+AC12+AE12+AG12+AI12+AK12+AM12+AO12+AQ12+AS12+AU12+AW12+AY12+BA12+BC12</f>
        <v>14325</v>
      </c>
      <c r="BF12" s="72">
        <f t="shared" si="0"/>
        <v>289388862.33999997</v>
      </c>
      <c r="BG12" s="29"/>
    </row>
    <row r="13" spans="1:59" s="31" customFormat="1" ht="30" customHeight="1" x14ac:dyDescent="0.25">
      <c r="A13" s="37">
        <v>184</v>
      </c>
      <c r="B13" s="38" t="s">
        <v>93</v>
      </c>
      <c r="C13" s="39">
        <v>0</v>
      </c>
      <c r="D13" s="40">
        <v>0</v>
      </c>
      <c r="E13" s="39">
        <v>0</v>
      </c>
      <c r="F13" s="40">
        <v>0</v>
      </c>
      <c r="G13" s="39">
        <v>21</v>
      </c>
      <c r="H13" s="40">
        <v>114097.40999999999</v>
      </c>
      <c r="I13" s="39">
        <v>0</v>
      </c>
      <c r="J13" s="40">
        <v>0</v>
      </c>
      <c r="K13" s="39">
        <v>0</v>
      </c>
      <c r="L13" s="40">
        <v>0</v>
      </c>
      <c r="M13" s="39">
        <v>0</v>
      </c>
      <c r="N13" s="40">
        <v>0</v>
      </c>
      <c r="O13" s="39">
        <v>0</v>
      </c>
      <c r="P13" s="40">
        <v>0</v>
      </c>
      <c r="Q13" s="39">
        <v>0</v>
      </c>
      <c r="R13" s="40">
        <v>0</v>
      </c>
      <c r="S13" s="39">
        <v>0</v>
      </c>
      <c r="T13" s="40">
        <v>0</v>
      </c>
      <c r="U13" s="39">
        <v>0</v>
      </c>
      <c r="V13" s="40">
        <v>0</v>
      </c>
      <c r="W13" s="39">
        <v>19</v>
      </c>
      <c r="X13" s="40">
        <v>103230.99</v>
      </c>
      <c r="Y13" s="39">
        <v>0</v>
      </c>
      <c r="Z13" s="40">
        <v>0</v>
      </c>
      <c r="AA13" s="39">
        <v>0</v>
      </c>
      <c r="AB13" s="40">
        <v>0</v>
      </c>
      <c r="AC13" s="39">
        <v>0</v>
      </c>
      <c r="AD13" s="40">
        <v>0</v>
      </c>
      <c r="AE13" s="39">
        <v>0</v>
      </c>
      <c r="AF13" s="40">
        <v>0</v>
      </c>
      <c r="AG13" s="39">
        <v>0</v>
      </c>
      <c r="AH13" s="40">
        <v>0</v>
      </c>
      <c r="AI13" s="39">
        <v>0</v>
      </c>
      <c r="AJ13" s="40">
        <v>0</v>
      </c>
      <c r="AK13" s="39">
        <v>0</v>
      </c>
      <c r="AL13" s="40">
        <v>0</v>
      </c>
      <c r="AM13" s="39">
        <v>0</v>
      </c>
      <c r="AN13" s="40">
        <v>0</v>
      </c>
      <c r="AO13" s="39">
        <v>0</v>
      </c>
      <c r="AP13" s="40">
        <v>0</v>
      </c>
      <c r="AQ13" s="39">
        <v>0</v>
      </c>
      <c r="AR13" s="40">
        <v>0</v>
      </c>
      <c r="AS13" s="39">
        <v>0</v>
      </c>
      <c r="AT13" s="40">
        <v>0</v>
      </c>
      <c r="AU13" s="39">
        <v>0</v>
      </c>
      <c r="AV13" s="40">
        <v>0</v>
      </c>
      <c r="AW13" s="39">
        <v>0</v>
      </c>
      <c r="AX13" s="40">
        <v>0</v>
      </c>
      <c r="AY13" s="39">
        <v>0</v>
      </c>
      <c r="AZ13" s="40">
        <v>0</v>
      </c>
      <c r="BA13" s="39">
        <v>0</v>
      </c>
      <c r="BB13" s="40">
        <v>0</v>
      </c>
      <c r="BC13" s="39">
        <v>0</v>
      </c>
      <c r="BD13" s="40">
        <v>0</v>
      </c>
      <c r="BE13" s="91">
        <f t="shared" si="1"/>
        <v>40</v>
      </c>
      <c r="BF13" s="72">
        <f t="shared" si="0"/>
        <v>217328.4</v>
      </c>
      <c r="BG13" s="29"/>
    </row>
    <row r="14" spans="1:59" s="31" customFormat="1" x14ac:dyDescent="0.25">
      <c r="A14" s="37">
        <v>4</v>
      </c>
      <c r="B14" s="38" t="s">
        <v>28</v>
      </c>
      <c r="C14" s="39">
        <v>0</v>
      </c>
      <c r="D14" s="40">
        <v>0</v>
      </c>
      <c r="E14" s="39">
        <v>0</v>
      </c>
      <c r="F14" s="40">
        <v>0</v>
      </c>
      <c r="G14" s="39">
        <v>0</v>
      </c>
      <c r="H14" s="40">
        <v>0</v>
      </c>
      <c r="I14" s="39">
        <v>0</v>
      </c>
      <c r="J14" s="40">
        <v>0</v>
      </c>
      <c r="K14" s="39">
        <v>0</v>
      </c>
      <c r="L14" s="40">
        <v>0</v>
      </c>
      <c r="M14" s="39">
        <v>0</v>
      </c>
      <c r="N14" s="40">
        <v>0</v>
      </c>
      <c r="O14" s="39">
        <v>0</v>
      </c>
      <c r="P14" s="40">
        <v>0</v>
      </c>
      <c r="Q14" s="39">
        <v>0</v>
      </c>
      <c r="R14" s="40">
        <v>0</v>
      </c>
      <c r="S14" s="39">
        <v>0</v>
      </c>
      <c r="T14" s="40">
        <v>0</v>
      </c>
      <c r="U14" s="39">
        <v>426</v>
      </c>
      <c r="V14" s="40">
        <v>16499383.100000001</v>
      </c>
      <c r="W14" s="39">
        <v>0</v>
      </c>
      <c r="X14" s="40">
        <v>0</v>
      </c>
      <c r="Y14" s="39">
        <v>0</v>
      </c>
      <c r="Z14" s="40">
        <v>0</v>
      </c>
      <c r="AA14" s="39">
        <v>0</v>
      </c>
      <c r="AB14" s="40">
        <v>0</v>
      </c>
      <c r="AC14" s="39">
        <v>0</v>
      </c>
      <c r="AD14" s="40">
        <v>0</v>
      </c>
      <c r="AE14" s="39">
        <v>0</v>
      </c>
      <c r="AF14" s="40">
        <v>0</v>
      </c>
      <c r="AG14" s="39">
        <v>0</v>
      </c>
      <c r="AH14" s="40">
        <v>0</v>
      </c>
      <c r="AI14" s="39">
        <v>0</v>
      </c>
      <c r="AJ14" s="40">
        <v>0</v>
      </c>
      <c r="AK14" s="39">
        <v>0</v>
      </c>
      <c r="AL14" s="40">
        <v>0</v>
      </c>
      <c r="AM14" s="39">
        <v>0</v>
      </c>
      <c r="AN14" s="40">
        <v>0</v>
      </c>
      <c r="AO14" s="39">
        <v>0</v>
      </c>
      <c r="AP14" s="40">
        <v>0</v>
      </c>
      <c r="AQ14" s="39">
        <v>0</v>
      </c>
      <c r="AR14" s="40">
        <v>0</v>
      </c>
      <c r="AS14" s="39">
        <v>0</v>
      </c>
      <c r="AT14" s="40">
        <v>0</v>
      </c>
      <c r="AU14" s="39">
        <v>0</v>
      </c>
      <c r="AV14" s="40">
        <v>0</v>
      </c>
      <c r="AW14" s="39">
        <v>0</v>
      </c>
      <c r="AX14" s="40">
        <v>0</v>
      </c>
      <c r="AY14" s="39">
        <v>0</v>
      </c>
      <c r="AZ14" s="40">
        <v>0</v>
      </c>
      <c r="BA14" s="39">
        <v>0</v>
      </c>
      <c r="BB14" s="40">
        <v>0</v>
      </c>
      <c r="BC14" s="39">
        <v>0</v>
      </c>
      <c r="BD14" s="40">
        <v>0</v>
      </c>
      <c r="BE14" s="91">
        <f t="shared" si="1"/>
        <v>426</v>
      </c>
      <c r="BF14" s="72">
        <f t="shared" si="0"/>
        <v>16499383.100000001</v>
      </c>
      <c r="BG14" s="29"/>
    </row>
    <row r="15" spans="1:59" s="31" customFormat="1" ht="15" customHeight="1" x14ac:dyDescent="0.25">
      <c r="A15" s="37">
        <v>11</v>
      </c>
      <c r="B15" s="38" t="s">
        <v>29</v>
      </c>
      <c r="C15" s="39">
        <v>0</v>
      </c>
      <c r="D15" s="40">
        <v>0</v>
      </c>
      <c r="E15" s="39">
        <v>820</v>
      </c>
      <c r="F15" s="40">
        <v>17587451.649999999</v>
      </c>
      <c r="G15" s="39">
        <v>0</v>
      </c>
      <c r="H15" s="40">
        <v>0</v>
      </c>
      <c r="I15" s="39">
        <v>28</v>
      </c>
      <c r="J15" s="40">
        <v>606331.4</v>
      </c>
      <c r="K15" s="39">
        <v>0</v>
      </c>
      <c r="L15" s="40">
        <v>0</v>
      </c>
      <c r="M15" s="39">
        <v>0</v>
      </c>
      <c r="N15" s="40">
        <v>0</v>
      </c>
      <c r="O15" s="39">
        <v>0</v>
      </c>
      <c r="P15" s="40">
        <v>0</v>
      </c>
      <c r="Q15" s="39">
        <v>386</v>
      </c>
      <c r="R15" s="40">
        <v>11218420.65</v>
      </c>
      <c r="S15" s="39">
        <v>0</v>
      </c>
      <c r="T15" s="40">
        <v>0</v>
      </c>
      <c r="U15" s="39">
        <v>0</v>
      </c>
      <c r="V15" s="40">
        <v>0</v>
      </c>
      <c r="W15" s="39">
        <v>0</v>
      </c>
      <c r="X15" s="40">
        <v>0</v>
      </c>
      <c r="Y15" s="39">
        <v>0</v>
      </c>
      <c r="Z15" s="40">
        <v>0</v>
      </c>
      <c r="AA15" s="39">
        <v>0</v>
      </c>
      <c r="AB15" s="40">
        <v>0</v>
      </c>
      <c r="AC15" s="39">
        <v>0</v>
      </c>
      <c r="AD15" s="40">
        <v>0</v>
      </c>
      <c r="AE15" s="39">
        <v>0</v>
      </c>
      <c r="AF15" s="40">
        <v>0</v>
      </c>
      <c r="AG15" s="39">
        <v>0</v>
      </c>
      <c r="AH15" s="40">
        <v>0</v>
      </c>
      <c r="AI15" s="39">
        <v>0</v>
      </c>
      <c r="AJ15" s="40">
        <v>0</v>
      </c>
      <c r="AK15" s="39">
        <v>0</v>
      </c>
      <c r="AL15" s="40">
        <v>0</v>
      </c>
      <c r="AM15" s="39">
        <v>0</v>
      </c>
      <c r="AN15" s="40">
        <v>0</v>
      </c>
      <c r="AO15" s="39">
        <v>0</v>
      </c>
      <c r="AP15" s="40">
        <v>0</v>
      </c>
      <c r="AQ15" s="39">
        <v>0</v>
      </c>
      <c r="AR15" s="40">
        <v>0</v>
      </c>
      <c r="AS15" s="39">
        <v>0</v>
      </c>
      <c r="AT15" s="40">
        <v>0</v>
      </c>
      <c r="AU15" s="39">
        <v>0</v>
      </c>
      <c r="AV15" s="40">
        <v>0</v>
      </c>
      <c r="AW15" s="39">
        <v>0</v>
      </c>
      <c r="AX15" s="40">
        <v>0</v>
      </c>
      <c r="AY15" s="39">
        <v>0</v>
      </c>
      <c r="AZ15" s="40">
        <v>0</v>
      </c>
      <c r="BA15" s="39">
        <v>0</v>
      </c>
      <c r="BB15" s="40">
        <v>0</v>
      </c>
      <c r="BC15" s="39">
        <v>1056</v>
      </c>
      <c r="BD15" s="40">
        <v>19928415.640000001</v>
      </c>
      <c r="BE15" s="91">
        <f t="shared" si="1"/>
        <v>2290</v>
      </c>
      <c r="BF15" s="72">
        <f t="shared" si="0"/>
        <v>49340619.339999996</v>
      </c>
      <c r="BG15" s="29"/>
    </row>
    <row r="16" spans="1:59" s="31" customFormat="1" ht="15" customHeight="1" x14ac:dyDescent="0.25">
      <c r="A16" s="37">
        <v>12</v>
      </c>
      <c r="B16" s="38" t="s">
        <v>30</v>
      </c>
      <c r="C16" s="69">
        <v>34</v>
      </c>
      <c r="D16" s="67">
        <v>2918695.21</v>
      </c>
      <c r="E16" s="39">
        <v>0</v>
      </c>
      <c r="F16" s="40">
        <v>0</v>
      </c>
      <c r="G16" s="39">
        <v>0</v>
      </c>
      <c r="H16" s="40">
        <v>0</v>
      </c>
      <c r="I16" s="39">
        <v>0</v>
      </c>
      <c r="J16" s="40">
        <v>0</v>
      </c>
      <c r="K16" s="39">
        <v>0</v>
      </c>
      <c r="L16" s="40">
        <v>0</v>
      </c>
      <c r="M16" s="39">
        <v>0</v>
      </c>
      <c r="N16" s="40">
        <v>0</v>
      </c>
      <c r="O16" s="39">
        <v>0</v>
      </c>
      <c r="P16" s="40">
        <v>0</v>
      </c>
      <c r="Q16" s="39">
        <v>0</v>
      </c>
      <c r="R16" s="40">
        <v>0</v>
      </c>
      <c r="S16" s="39">
        <v>0</v>
      </c>
      <c r="T16" s="40">
        <v>0</v>
      </c>
      <c r="U16" s="39">
        <v>0</v>
      </c>
      <c r="V16" s="40">
        <v>0</v>
      </c>
      <c r="W16" s="39">
        <v>0</v>
      </c>
      <c r="X16" s="40">
        <v>0</v>
      </c>
      <c r="Y16" s="39">
        <v>0</v>
      </c>
      <c r="Z16" s="40">
        <v>0</v>
      </c>
      <c r="AA16" s="39">
        <v>0</v>
      </c>
      <c r="AB16" s="40">
        <v>0</v>
      </c>
      <c r="AC16" s="39">
        <v>0</v>
      </c>
      <c r="AD16" s="40">
        <v>0</v>
      </c>
      <c r="AE16" s="39">
        <v>0</v>
      </c>
      <c r="AF16" s="40">
        <v>0</v>
      </c>
      <c r="AG16" s="39">
        <v>0</v>
      </c>
      <c r="AH16" s="40">
        <v>0</v>
      </c>
      <c r="AI16" s="39">
        <v>0</v>
      </c>
      <c r="AJ16" s="40">
        <v>0</v>
      </c>
      <c r="AK16" s="39">
        <v>0</v>
      </c>
      <c r="AL16" s="40">
        <v>0</v>
      </c>
      <c r="AM16" s="39">
        <v>0</v>
      </c>
      <c r="AN16" s="40">
        <v>0</v>
      </c>
      <c r="AO16" s="39">
        <v>0</v>
      </c>
      <c r="AP16" s="40">
        <v>0</v>
      </c>
      <c r="AQ16" s="39">
        <v>0</v>
      </c>
      <c r="AR16" s="40">
        <v>0</v>
      </c>
      <c r="AS16" s="39">
        <v>0</v>
      </c>
      <c r="AT16" s="40">
        <v>0</v>
      </c>
      <c r="AU16" s="39">
        <v>0</v>
      </c>
      <c r="AV16" s="40">
        <v>0</v>
      </c>
      <c r="AW16" s="39">
        <v>0</v>
      </c>
      <c r="AX16" s="40">
        <v>0</v>
      </c>
      <c r="AY16" s="39">
        <v>0</v>
      </c>
      <c r="AZ16" s="40">
        <v>0</v>
      </c>
      <c r="BA16" s="39">
        <v>0</v>
      </c>
      <c r="BB16" s="40">
        <v>0</v>
      </c>
      <c r="BC16" s="39">
        <v>115</v>
      </c>
      <c r="BD16" s="40">
        <v>9877228.2699999996</v>
      </c>
      <c r="BE16" s="91">
        <f t="shared" si="1"/>
        <v>149</v>
      </c>
      <c r="BF16" s="72">
        <f t="shared" si="0"/>
        <v>12795923.48</v>
      </c>
      <c r="BG16" s="29"/>
    </row>
    <row r="17" spans="1:60" s="31" customFormat="1" ht="15" customHeight="1" x14ac:dyDescent="0.25">
      <c r="A17" s="37">
        <v>16</v>
      </c>
      <c r="B17" s="38" t="s">
        <v>31</v>
      </c>
      <c r="C17" s="39">
        <v>0</v>
      </c>
      <c r="D17" s="40">
        <v>0</v>
      </c>
      <c r="E17" s="39">
        <v>0</v>
      </c>
      <c r="F17" s="40">
        <v>0</v>
      </c>
      <c r="G17" s="39">
        <v>0</v>
      </c>
      <c r="H17" s="40">
        <v>0</v>
      </c>
      <c r="I17" s="39">
        <v>0</v>
      </c>
      <c r="J17" s="40">
        <v>0</v>
      </c>
      <c r="K17" s="39">
        <v>0</v>
      </c>
      <c r="L17" s="40">
        <v>0</v>
      </c>
      <c r="M17" s="39">
        <v>1023</v>
      </c>
      <c r="N17" s="40">
        <v>30418595.359999999</v>
      </c>
      <c r="O17" s="39">
        <v>0</v>
      </c>
      <c r="P17" s="40">
        <v>0</v>
      </c>
      <c r="Q17" s="39">
        <v>0</v>
      </c>
      <c r="R17" s="40">
        <v>0</v>
      </c>
      <c r="S17" s="39">
        <v>0</v>
      </c>
      <c r="T17" s="40">
        <v>0</v>
      </c>
      <c r="U17" s="39">
        <v>136</v>
      </c>
      <c r="V17" s="40">
        <v>2765428.28</v>
      </c>
      <c r="W17" s="39">
        <v>0</v>
      </c>
      <c r="X17" s="40">
        <v>0</v>
      </c>
      <c r="Y17" s="39">
        <v>0</v>
      </c>
      <c r="Z17" s="40">
        <v>0</v>
      </c>
      <c r="AA17" s="39">
        <v>0</v>
      </c>
      <c r="AB17" s="40">
        <v>0</v>
      </c>
      <c r="AC17" s="39">
        <v>0</v>
      </c>
      <c r="AD17" s="40">
        <v>0</v>
      </c>
      <c r="AE17" s="39">
        <v>0</v>
      </c>
      <c r="AF17" s="40">
        <v>0</v>
      </c>
      <c r="AG17" s="39">
        <v>0</v>
      </c>
      <c r="AH17" s="40">
        <v>0</v>
      </c>
      <c r="AI17" s="39">
        <v>0</v>
      </c>
      <c r="AJ17" s="40">
        <v>0</v>
      </c>
      <c r="AK17" s="39">
        <v>0</v>
      </c>
      <c r="AL17" s="40">
        <v>0</v>
      </c>
      <c r="AM17" s="39">
        <v>0</v>
      </c>
      <c r="AN17" s="40">
        <v>0</v>
      </c>
      <c r="AO17" s="39">
        <v>0</v>
      </c>
      <c r="AP17" s="40">
        <v>0</v>
      </c>
      <c r="AQ17" s="39">
        <v>0</v>
      </c>
      <c r="AR17" s="40">
        <v>0</v>
      </c>
      <c r="AS17" s="39">
        <v>0</v>
      </c>
      <c r="AT17" s="40">
        <v>0</v>
      </c>
      <c r="AU17" s="39">
        <v>0</v>
      </c>
      <c r="AV17" s="40">
        <v>0</v>
      </c>
      <c r="AW17" s="39">
        <v>0</v>
      </c>
      <c r="AX17" s="40">
        <v>0</v>
      </c>
      <c r="AY17" s="39">
        <v>0</v>
      </c>
      <c r="AZ17" s="40">
        <v>0</v>
      </c>
      <c r="BA17" s="39">
        <v>0</v>
      </c>
      <c r="BB17" s="40">
        <v>0</v>
      </c>
      <c r="BC17" s="39">
        <v>0</v>
      </c>
      <c r="BD17" s="40">
        <v>0</v>
      </c>
      <c r="BE17" s="91">
        <f t="shared" si="1"/>
        <v>1159</v>
      </c>
      <c r="BF17" s="72">
        <f t="shared" si="0"/>
        <v>33184023.640000001</v>
      </c>
      <c r="BG17" s="29"/>
    </row>
    <row r="18" spans="1:60" s="31" customFormat="1" ht="15" customHeight="1" x14ac:dyDescent="0.25">
      <c r="A18" s="37">
        <v>17</v>
      </c>
      <c r="B18" s="38" t="s">
        <v>32</v>
      </c>
      <c r="C18" s="39">
        <v>0</v>
      </c>
      <c r="D18" s="40">
        <v>0</v>
      </c>
      <c r="E18" s="39">
        <v>0</v>
      </c>
      <c r="F18" s="40">
        <v>0</v>
      </c>
      <c r="G18" s="39">
        <v>0</v>
      </c>
      <c r="H18" s="40">
        <v>0</v>
      </c>
      <c r="I18" s="39">
        <v>0</v>
      </c>
      <c r="J18" s="40">
        <v>0</v>
      </c>
      <c r="K18" s="39">
        <v>0</v>
      </c>
      <c r="L18" s="40">
        <v>0</v>
      </c>
      <c r="M18" s="39">
        <v>0</v>
      </c>
      <c r="N18" s="40">
        <v>0</v>
      </c>
      <c r="O18" s="39">
        <v>0</v>
      </c>
      <c r="P18" s="40">
        <v>0</v>
      </c>
      <c r="Q18" s="39">
        <v>0</v>
      </c>
      <c r="R18" s="40">
        <v>0</v>
      </c>
      <c r="S18" s="39">
        <v>0</v>
      </c>
      <c r="T18" s="40">
        <v>0</v>
      </c>
      <c r="U18" s="39">
        <v>0</v>
      </c>
      <c r="V18" s="40">
        <v>0</v>
      </c>
      <c r="W18" s="39">
        <v>0</v>
      </c>
      <c r="X18" s="40">
        <v>0</v>
      </c>
      <c r="Y18" s="39">
        <v>0</v>
      </c>
      <c r="Z18" s="40">
        <v>0</v>
      </c>
      <c r="AA18" s="39">
        <v>0</v>
      </c>
      <c r="AB18" s="40">
        <v>0</v>
      </c>
      <c r="AC18" s="39">
        <v>0</v>
      </c>
      <c r="AD18" s="40">
        <v>0</v>
      </c>
      <c r="AE18" s="39">
        <v>0</v>
      </c>
      <c r="AF18" s="40">
        <v>0</v>
      </c>
      <c r="AG18" s="39">
        <v>0</v>
      </c>
      <c r="AH18" s="40">
        <v>0</v>
      </c>
      <c r="AI18" s="39">
        <v>0</v>
      </c>
      <c r="AJ18" s="40">
        <v>0</v>
      </c>
      <c r="AK18" s="39">
        <v>0</v>
      </c>
      <c r="AL18" s="40">
        <v>0</v>
      </c>
      <c r="AM18" s="39">
        <v>0</v>
      </c>
      <c r="AN18" s="40">
        <v>0</v>
      </c>
      <c r="AO18" s="39">
        <v>0</v>
      </c>
      <c r="AP18" s="40">
        <v>0</v>
      </c>
      <c r="AQ18" s="39">
        <v>0</v>
      </c>
      <c r="AR18" s="40">
        <v>0</v>
      </c>
      <c r="AS18" s="39">
        <v>0</v>
      </c>
      <c r="AT18" s="40">
        <v>0</v>
      </c>
      <c r="AU18" s="39">
        <v>0</v>
      </c>
      <c r="AV18" s="40">
        <v>0</v>
      </c>
      <c r="AW18" s="39">
        <v>0</v>
      </c>
      <c r="AX18" s="40">
        <v>0</v>
      </c>
      <c r="AY18" s="39">
        <v>0</v>
      </c>
      <c r="AZ18" s="40">
        <v>0</v>
      </c>
      <c r="BA18" s="39">
        <v>0</v>
      </c>
      <c r="BB18" s="40">
        <v>0</v>
      </c>
      <c r="BC18" s="39">
        <v>342</v>
      </c>
      <c r="BD18" s="40">
        <v>11957990.66</v>
      </c>
      <c r="BE18" s="91">
        <f t="shared" si="1"/>
        <v>342</v>
      </c>
      <c r="BF18" s="72">
        <f t="shared" si="0"/>
        <v>11957990.66</v>
      </c>
      <c r="BG18" s="29"/>
    </row>
    <row r="19" spans="1:60" s="31" customFormat="1" ht="15" customHeight="1" x14ac:dyDescent="0.25">
      <c r="A19" s="37">
        <v>18</v>
      </c>
      <c r="B19" s="38" t="s">
        <v>33</v>
      </c>
      <c r="C19" s="39">
        <v>0</v>
      </c>
      <c r="D19" s="40">
        <v>0</v>
      </c>
      <c r="E19" s="39">
        <v>0</v>
      </c>
      <c r="F19" s="40">
        <v>0</v>
      </c>
      <c r="G19" s="39">
        <v>0</v>
      </c>
      <c r="H19" s="40">
        <v>0</v>
      </c>
      <c r="I19" s="39">
        <v>0</v>
      </c>
      <c r="J19" s="40">
        <v>0</v>
      </c>
      <c r="K19" s="39">
        <v>0</v>
      </c>
      <c r="L19" s="40">
        <v>0</v>
      </c>
      <c r="M19" s="39">
        <v>0</v>
      </c>
      <c r="N19" s="40">
        <v>0</v>
      </c>
      <c r="O19" s="39">
        <v>0</v>
      </c>
      <c r="P19" s="40">
        <v>0</v>
      </c>
      <c r="Q19" s="39">
        <v>0</v>
      </c>
      <c r="R19" s="40">
        <v>0</v>
      </c>
      <c r="S19" s="39">
        <v>0</v>
      </c>
      <c r="T19" s="40">
        <v>0</v>
      </c>
      <c r="U19" s="39">
        <v>0</v>
      </c>
      <c r="V19" s="40">
        <v>0</v>
      </c>
      <c r="W19" s="39">
        <v>0</v>
      </c>
      <c r="X19" s="40">
        <v>0</v>
      </c>
      <c r="Y19" s="39">
        <v>0</v>
      </c>
      <c r="Z19" s="40">
        <v>0</v>
      </c>
      <c r="AA19" s="39">
        <v>0</v>
      </c>
      <c r="AB19" s="40">
        <v>0</v>
      </c>
      <c r="AC19" s="39">
        <v>0</v>
      </c>
      <c r="AD19" s="40">
        <v>0</v>
      </c>
      <c r="AE19" s="39">
        <v>0</v>
      </c>
      <c r="AF19" s="40">
        <v>0</v>
      </c>
      <c r="AG19" s="39">
        <v>0</v>
      </c>
      <c r="AH19" s="40">
        <v>0</v>
      </c>
      <c r="AI19" s="39">
        <v>0</v>
      </c>
      <c r="AJ19" s="40">
        <v>0</v>
      </c>
      <c r="AK19" s="39">
        <v>0</v>
      </c>
      <c r="AL19" s="40">
        <v>0</v>
      </c>
      <c r="AM19" s="39">
        <v>0</v>
      </c>
      <c r="AN19" s="40">
        <v>0</v>
      </c>
      <c r="AO19" s="39">
        <v>0</v>
      </c>
      <c r="AP19" s="40">
        <v>0</v>
      </c>
      <c r="AQ19" s="39">
        <v>0</v>
      </c>
      <c r="AR19" s="40">
        <v>0</v>
      </c>
      <c r="AS19" s="39">
        <v>0</v>
      </c>
      <c r="AT19" s="40">
        <v>0</v>
      </c>
      <c r="AU19" s="39">
        <v>0</v>
      </c>
      <c r="AV19" s="40">
        <v>0</v>
      </c>
      <c r="AW19" s="39">
        <v>0</v>
      </c>
      <c r="AX19" s="40">
        <v>0</v>
      </c>
      <c r="AY19" s="39">
        <v>0</v>
      </c>
      <c r="AZ19" s="40">
        <v>0</v>
      </c>
      <c r="BA19" s="39">
        <v>0</v>
      </c>
      <c r="BB19" s="40">
        <v>0</v>
      </c>
      <c r="BC19" s="39">
        <v>234</v>
      </c>
      <c r="BD19" s="40">
        <v>27397909.73</v>
      </c>
      <c r="BE19" s="91">
        <f t="shared" si="1"/>
        <v>234</v>
      </c>
      <c r="BF19" s="72">
        <f t="shared" si="0"/>
        <v>27397909.73</v>
      </c>
      <c r="BG19" s="29"/>
    </row>
    <row r="20" spans="1:60" s="31" customFormat="1" x14ac:dyDescent="0.25">
      <c r="A20" s="37">
        <v>19</v>
      </c>
      <c r="B20" s="38" t="s">
        <v>34</v>
      </c>
      <c r="C20" s="39">
        <v>0</v>
      </c>
      <c r="D20" s="40">
        <v>0</v>
      </c>
      <c r="E20" s="39">
        <v>0</v>
      </c>
      <c r="F20" s="40">
        <v>0</v>
      </c>
      <c r="G20" s="39">
        <v>0</v>
      </c>
      <c r="H20" s="40">
        <v>0</v>
      </c>
      <c r="I20" s="39">
        <v>0</v>
      </c>
      <c r="J20" s="40">
        <v>0</v>
      </c>
      <c r="K20" s="39">
        <v>0</v>
      </c>
      <c r="L20" s="40">
        <v>0</v>
      </c>
      <c r="M20" s="39">
        <v>0</v>
      </c>
      <c r="N20" s="40">
        <v>0</v>
      </c>
      <c r="O20" s="39">
        <v>0</v>
      </c>
      <c r="P20" s="40">
        <v>0</v>
      </c>
      <c r="Q20" s="39">
        <v>0</v>
      </c>
      <c r="R20" s="40">
        <v>0</v>
      </c>
      <c r="S20" s="39">
        <v>0</v>
      </c>
      <c r="T20" s="40">
        <v>0</v>
      </c>
      <c r="U20" s="39">
        <v>0</v>
      </c>
      <c r="V20" s="40">
        <v>0</v>
      </c>
      <c r="W20" s="39">
        <v>0</v>
      </c>
      <c r="X20" s="40">
        <v>0</v>
      </c>
      <c r="Y20" s="39">
        <v>0</v>
      </c>
      <c r="Z20" s="40">
        <v>0</v>
      </c>
      <c r="AA20" s="39">
        <v>0</v>
      </c>
      <c r="AB20" s="40">
        <v>0</v>
      </c>
      <c r="AC20" s="39">
        <v>0</v>
      </c>
      <c r="AD20" s="40">
        <v>0</v>
      </c>
      <c r="AE20" s="39">
        <v>0</v>
      </c>
      <c r="AF20" s="40">
        <v>0</v>
      </c>
      <c r="AG20" s="39">
        <v>0</v>
      </c>
      <c r="AH20" s="40">
        <v>0</v>
      </c>
      <c r="AI20" s="39">
        <v>0</v>
      </c>
      <c r="AJ20" s="40">
        <v>0</v>
      </c>
      <c r="AK20" s="39">
        <v>0</v>
      </c>
      <c r="AL20" s="40">
        <v>0</v>
      </c>
      <c r="AM20" s="39">
        <v>0</v>
      </c>
      <c r="AN20" s="40">
        <v>0</v>
      </c>
      <c r="AO20" s="39">
        <v>0</v>
      </c>
      <c r="AP20" s="40">
        <v>0</v>
      </c>
      <c r="AQ20" s="39">
        <v>0</v>
      </c>
      <c r="AR20" s="40">
        <v>0</v>
      </c>
      <c r="AS20" s="39">
        <v>0</v>
      </c>
      <c r="AT20" s="40">
        <v>0</v>
      </c>
      <c r="AU20" s="39">
        <v>0</v>
      </c>
      <c r="AV20" s="40">
        <v>0</v>
      </c>
      <c r="AW20" s="39">
        <v>0</v>
      </c>
      <c r="AX20" s="40">
        <v>0</v>
      </c>
      <c r="AY20" s="39">
        <v>0</v>
      </c>
      <c r="AZ20" s="40">
        <v>0</v>
      </c>
      <c r="BA20" s="39">
        <v>0</v>
      </c>
      <c r="BB20" s="40">
        <v>0</v>
      </c>
      <c r="BC20" s="39">
        <v>443</v>
      </c>
      <c r="BD20" s="40">
        <v>9401856.4400000013</v>
      </c>
      <c r="BE20" s="91">
        <f t="shared" si="1"/>
        <v>443</v>
      </c>
      <c r="BF20" s="72">
        <f t="shared" si="0"/>
        <v>9401856.4400000013</v>
      </c>
      <c r="BG20" s="29"/>
    </row>
    <row r="21" spans="1:60" s="31" customFormat="1" x14ac:dyDescent="0.25">
      <c r="A21" s="37">
        <v>20</v>
      </c>
      <c r="B21" s="38" t="s">
        <v>35</v>
      </c>
      <c r="C21" s="39">
        <v>0</v>
      </c>
      <c r="D21" s="40">
        <v>0</v>
      </c>
      <c r="E21" s="39">
        <v>0</v>
      </c>
      <c r="F21" s="40">
        <v>0</v>
      </c>
      <c r="G21" s="39">
        <v>0</v>
      </c>
      <c r="H21" s="40">
        <v>0</v>
      </c>
      <c r="I21" s="39">
        <v>0</v>
      </c>
      <c r="J21" s="40">
        <v>0</v>
      </c>
      <c r="K21" s="39">
        <v>0</v>
      </c>
      <c r="L21" s="40">
        <v>0</v>
      </c>
      <c r="M21" s="39">
        <v>0</v>
      </c>
      <c r="N21" s="40">
        <v>0</v>
      </c>
      <c r="O21" s="39">
        <v>0</v>
      </c>
      <c r="P21" s="40">
        <v>0</v>
      </c>
      <c r="Q21" s="39">
        <v>0</v>
      </c>
      <c r="R21" s="40">
        <v>0</v>
      </c>
      <c r="S21" s="39">
        <v>0</v>
      </c>
      <c r="T21" s="40">
        <v>0</v>
      </c>
      <c r="U21" s="39">
        <v>0</v>
      </c>
      <c r="V21" s="40">
        <v>0</v>
      </c>
      <c r="W21" s="39">
        <v>0</v>
      </c>
      <c r="X21" s="40">
        <v>0</v>
      </c>
      <c r="Y21" s="39">
        <v>0</v>
      </c>
      <c r="Z21" s="40">
        <v>0</v>
      </c>
      <c r="AA21" s="39">
        <v>0</v>
      </c>
      <c r="AB21" s="40">
        <v>0</v>
      </c>
      <c r="AC21" s="39">
        <v>0</v>
      </c>
      <c r="AD21" s="40">
        <v>0</v>
      </c>
      <c r="AE21" s="39">
        <v>0</v>
      </c>
      <c r="AF21" s="40">
        <v>0</v>
      </c>
      <c r="AG21" s="39">
        <v>0</v>
      </c>
      <c r="AH21" s="40">
        <v>0</v>
      </c>
      <c r="AI21" s="39">
        <v>0</v>
      </c>
      <c r="AJ21" s="40">
        <v>0</v>
      </c>
      <c r="AK21" s="39">
        <v>0</v>
      </c>
      <c r="AL21" s="40">
        <v>0</v>
      </c>
      <c r="AM21" s="39">
        <v>0</v>
      </c>
      <c r="AN21" s="40">
        <v>0</v>
      </c>
      <c r="AO21" s="39">
        <v>0</v>
      </c>
      <c r="AP21" s="40">
        <v>0</v>
      </c>
      <c r="AQ21" s="39">
        <v>0</v>
      </c>
      <c r="AR21" s="40">
        <v>0</v>
      </c>
      <c r="AS21" s="39">
        <v>0</v>
      </c>
      <c r="AT21" s="40">
        <v>0</v>
      </c>
      <c r="AU21" s="39">
        <v>0</v>
      </c>
      <c r="AV21" s="40">
        <v>0</v>
      </c>
      <c r="AW21" s="39">
        <v>0</v>
      </c>
      <c r="AX21" s="40">
        <v>0</v>
      </c>
      <c r="AY21" s="39">
        <v>0</v>
      </c>
      <c r="AZ21" s="40">
        <v>0</v>
      </c>
      <c r="BA21" s="39">
        <v>0</v>
      </c>
      <c r="BB21" s="40">
        <v>0</v>
      </c>
      <c r="BC21" s="39">
        <v>1788</v>
      </c>
      <c r="BD21" s="40">
        <v>37309549.109999999</v>
      </c>
      <c r="BE21" s="91">
        <f t="shared" si="1"/>
        <v>1788</v>
      </c>
      <c r="BF21" s="72">
        <f t="shared" si="0"/>
        <v>37309549.109999999</v>
      </c>
      <c r="BG21" s="29"/>
    </row>
    <row r="22" spans="1:60" s="31" customFormat="1" x14ac:dyDescent="0.25">
      <c r="A22" s="37">
        <v>21</v>
      </c>
      <c r="B22" s="38" t="s">
        <v>36</v>
      </c>
      <c r="C22" s="39">
        <v>0</v>
      </c>
      <c r="D22" s="40">
        <v>0</v>
      </c>
      <c r="E22" s="39">
        <v>0</v>
      </c>
      <c r="F22" s="40">
        <v>0</v>
      </c>
      <c r="G22" s="39">
        <v>0</v>
      </c>
      <c r="H22" s="40">
        <v>0</v>
      </c>
      <c r="I22" s="39">
        <v>0</v>
      </c>
      <c r="J22" s="40">
        <v>0</v>
      </c>
      <c r="K22" s="39">
        <v>0</v>
      </c>
      <c r="L22" s="40">
        <v>0</v>
      </c>
      <c r="M22" s="39">
        <v>0</v>
      </c>
      <c r="N22" s="40">
        <v>0</v>
      </c>
      <c r="O22" s="39">
        <v>0</v>
      </c>
      <c r="P22" s="40">
        <v>0</v>
      </c>
      <c r="Q22" s="39">
        <v>0</v>
      </c>
      <c r="R22" s="40">
        <v>0</v>
      </c>
      <c r="S22" s="39">
        <v>0</v>
      </c>
      <c r="T22" s="40">
        <v>0</v>
      </c>
      <c r="U22" s="39">
        <v>0</v>
      </c>
      <c r="V22" s="40">
        <v>0</v>
      </c>
      <c r="W22" s="39">
        <v>0</v>
      </c>
      <c r="X22" s="40">
        <v>0</v>
      </c>
      <c r="Y22" s="39">
        <v>0</v>
      </c>
      <c r="Z22" s="40">
        <v>0</v>
      </c>
      <c r="AA22" s="39">
        <v>0</v>
      </c>
      <c r="AB22" s="40">
        <v>0</v>
      </c>
      <c r="AC22" s="39">
        <v>0</v>
      </c>
      <c r="AD22" s="40">
        <v>0</v>
      </c>
      <c r="AE22" s="39">
        <v>0</v>
      </c>
      <c r="AF22" s="40">
        <v>0</v>
      </c>
      <c r="AG22" s="39">
        <v>0</v>
      </c>
      <c r="AH22" s="40">
        <v>0</v>
      </c>
      <c r="AI22" s="39">
        <v>0</v>
      </c>
      <c r="AJ22" s="40">
        <v>0</v>
      </c>
      <c r="AK22" s="39">
        <v>0</v>
      </c>
      <c r="AL22" s="40">
        <v>0</v>
      </c>
      <c r="AM22" s="39">
        <v>0</v>
      </c>
      <c r="AN22" s="40">
        <v>0</v>
      </c>
      <c r="AO22" s="39">
        <v>0</v>
      </c>
      <c r="AP22" s="40">
        <v>0</v>
      </c>
      <c r="AQ22" s="39">
        <v>0</v>
      </c>
      <c r="AR22" s="40">
        <v>0</v>
      </c>
      <c r="AS22" s="39">
        <v>0</v>
      </c>
      <c r="AT22" s="40">
        <v>0</v>
      </c>
      <c r="AU22" s="39">
        <v>0</v>
      </c>
      <c r="AV22" s="40">
        <v>0</v>
      </c>
      <c r="AW22" s="39">
        <v>0</v>
      </c>
      <c r="AX22" s="40">
        <v>0</v>
      </c>
      <c r="AY22" s="39">
        <v>0</v>
      </c>
      <c r="AZ22" s="40">
        <v>0</v>
      </c>
      <c r="BA22" s="39">
        <v>0</v>
      </c>
      <c r="BB22" s="40">
        <v>0</v>
      </c>
      <c r="BC22" s="39">
        <v>822</v>
      </c>
      <c r="BD22" s="40">
        <v>33170075.010000002</v>
      </c>
      <c r="BE22" s="91">
        <f t="shared" si="1"/>
        <v>822</v>
      </c>
      <c r="BF22" s="72">
        <f t="shared" si="0"/>
        <v>33170075.010000002</v>
      </c>
      <c r="BG22" s="29"/>
    </row>
    <row r="23" spans="1:60" s="31" customFormat="1" x14ac:dyDescent="0.25">
      <c r="A23" s="37">
        <v>28</v>
      </c>
      <c r="B23" s="38" t="s">
        <v>37</v>
      </c>
      <c r="C23" s="39">
        <v>0</v>
      </c>
      <c r="D23" s="40">
        <v>0</v>
      </c>
      <c r="E23" s="39">
        <v>0</v>
      </c>
      <c r="F23" s="40">
        <v>0</v>
      </c>
      <c r="G23" s="39">
        <v>0</v>
      </c>
      <c r="H23" s="40">
        <v>0</v>
      </c>
      <c r="I23" s="39">
        <v>5525</v>
      </c>
      <c r="J23" s="40">
        <v>132928047.60000001</v>
      </c>
      <c r="K23" s="39">
        <v>0</v>
      </c>
      <c r="L23" s="40">
        <v>0</v>
      </c>
      <c r="M23" s="39">
        <v>0</v>
      </c>
      <c r="N23" s="40">
        <v>0</v>
      </c>
      <c r="O23" s="39">
        <v>0</v>
      </c>
      <c r="P23" s="40">
        <v>0</v>
      </c>
      <c r="Q23" s="39">
        <v>2488</v>
      </c>
      <c r="R23" s="40">
        <v>354096626.11000001</v>
      </c>
      <c r="S23" s="39">
        <v>379</v>
      </c>
      <c r="T23" s="40">
        <v>65940953.710000001</v>
      </c>
      <c r="U23" s="39">
        <v>34</v>
      </c>
      <c r="V23" s="40">
        <v>530732.43999999994</v>
      </c>
      <c r="W23" s="39">
        <v>346</v>
      </c>
      <c r="X23" s="40">
        <v>5889695.5700000003</v>
      </c>
      <c r="Y23" s="39">
        <v>0</v>
      </c>
      <c r="Z23" s="40">
        <v>0</v>
      </c>
      <c r="AA23" s="39">
        <v>107</v>
      </c>
      <c r="AB23" s="40">
        <v>1152483.42</v>
      </c>
      <c r="AC23" s="39">
        <v>227</v>
      </c>
      <c r="AD23" s="40">
        <v>3209726.39</v>
      </c>
      <c r="AE23" s="39">
        <v>929</v>
      </c>
      <c r="AF23" s="40">
        <v>133396933.68999998</v>
      </c>
      <c r="AG23" s="39">
        <v>484</v>
      </c>
      <c r="AH23" s="40">
        <v>65264463.509999998</v>
      </c>
      <c r="AI23" s="39">
        <v>1375</v>
      </c>
      <c r="AJ23" s="40">
        <v>27903191.379999999</v>
      </c>
      <c r="AK23" s="39">
        <v>0</v>
      </c>
      <c r="AL23" s="40">
        <v>0</v>
      </c>
      <c r="AM23" s="39">
        <v>0</v>
      </c>
      <c r="AN23" s="40">
        <v>0</v>
      </c>
      <c r="AO23" s="39">
        <v>0</v>
      </c>
      <c r="AP23" s="40">
        <v>0</v>
      </c>
      <c r="AQ23" s="39">
        <v>0</v>
      </c>
      <c r="AR23" s="40">
        <v>0</v>
      </c>
      <c r="AS23" s="39">
        <v>0</v>
      </c>
      <c r="AT23" s="40">
        <v>0</v>
      </c>
      <c r="AU23" s="39">
        <v>0</v>
      </c>
      <c r="AV23" s="40">
        <v>0</v>
      </c>
      <c r="AW23" s="39">
        <v>0</v>
      </c>
      <c r="AX23" s="40">
        <v>0</v>
      </c>
      <c r="AY23" s="39">
        <v>0</v>
      </c>
      <c r="AZ23" s="40">
        <v>0</v>
      </c>
      <c r="BA23" s="39">
        <v>0</v>
      </c>
      <c r="BB23" s="40">
        <v>0</v>
      </c>
      <c r="BC23" s="39">
        <v>68</v>
      </c>
      <c r="BD23" s="40">
        <v>1193082.2</v>
      </c>
      <c r="BE23" s="91">
        <f t="shared" si="1"/>
        <v>11962</v>
      </c>
      <c r="BF23" s="72">
        <f t="shared" si="0"/>
        <v>791505936.0200001</v>
      </c>
      <c r="BG23" s="29"/>
    </row>
    <row r="24" spans="1:60" s="31" customFormat="1" x14ac:dyDescent="0.25">
      <c r="A24" s="37">
        <v>29</v>
      </c>
      <c r="B24" s="38" t="s">
        <v>38</v>
      </c>
      <c r="C24" s="39">
        <v>0</v>
      </c>
      <c r="D24" s="40">
        <v>0</v>
      </c>
      <c r="E24" s="39">
        <v>643</v>
      </c>
      <c r="F24" s="40">
        <v>20196443.699999999</v>
      </c>
      <c r="G24" s="39">
        <v>0</v>
      </c>
      <c r="H24" s="40">
        <v>0</v>
      </c>
      <c r="I24" s="39">
        <v>0</v>
      </c>
      <c r="J24" s="40">
        <v>0</v>
      </c>
      <c r="K24" s="69">
        <v>4687</v>
      </c>
      <c r="L24" s="67">
        <v>165253801.30000001</v>
      </c>
      <c r="M24" s="39">
        <v>0</v>
      </c>
      <c r="N24" s="40">
        <v>0</v>
      </c>
      <c r="O24" s="39">
        <v>0</v>
      </c>
      <c r="P24" s="40">
        <v>0</v>
      </c>
      <c r="Q24" s="39">
        <v>217</v>
      </c>
      <c r="R24" s="40">
        <v>4600710.83</v>
      </c>
      <c r="S24" s="39">
        <v>0</v>
      </c>
      <c r="T24" s="40">
        <v>0</v>
      </c>
      <c r="U24" s="39">
        <v>0</v>
      </c>
      <c r="V24" s="40">
        <v>0</v>
      </c>
      <c r="W24" s="39">
        <v>0</v>
      </c>
      <c r="X24" s="40">
        <v>0</v>
      </c>
      <c r="Y24" s="39">
        <v>0</v>
      </c>
      <c r="Z24" s="40">
        <v>0</v>
      </c>
      <c r="AA24" s="39">
        <v>0</v>
      </c>
      <c r="AB24" s="40">
        <v>0</v>
      </c>
      <c r="AC24" s="39">
        <v>0</v>
      </c>
      <c r="AD24" s="40">
        <v>0</v>
      </c>
      <c r="AE24" s="39">
        <v>0</v>
      </c>
      <c r="AF24" s="40">
        <v>0</v>
      </c>
      <c r="AG24" s="39">
        <v>0</v>
      </c>
      <c r="AH24" s="40">
        <v>0</v>
      </c>
      <c r="AI24" s="39">
        <v>0</v>
      </c>
      <c r="AJ24" s="40">
        <v>0</v>
      </c>
      <c r="AK24" s="39">
        <v>0</v>
      </c>
      <c r="AL24" s="40">
        <v>0</v>
      </c>
      <c r="AM24" s="39">
        <v>0</v>
      </c>
      <c r="AN24" s="40">
        <v>0</v>
      </c>
      <c r="AO24" s="39">
        <v>0</v>
      </c>
      <c r="AP24" s="40">
        <v>0</v>
      </c>
      <c r="AQ24" s="39">
        <v>0</v>
      </c>
      <c r="AR24" s="40">
        <v>0</v>
      </c>
      <c r="AS24" s="39">
        <v>0</v>
      </c>
      <c r="AT24" s="40">
        <v>0</v>
      </c>
      <c r="AU24" s="39">
        <v>0</v>
      </c>
      <c r="AV24" s="40">
        <v>0</v>
      </c>
      <c r="AW24" s="39">
        <v>0</v>
      </c>
      <c r="AX24" s="40">
        <v>0</v>
      </c>
      <c r="AY24" s="39">
        <v>0</v>
      </c>
      <c r="AZ24" s="40">
        <v>0</v>
      </c>
      <c r="BA24" s="39">
        <v>0</v>
      </c>
      <c r="BB24" s="40">
        <v>0</v>
      </c>
      <c r="BC24" s="39">
        <v>0</v>
      </c>
      <c r="BD24" s="40">
        <v>0</v>
      </c>
      <c r="BE24" s="91">
        <f t="shared" si="1"/>
        <v>5547</v>
      </c>
      <c r="BF24" s="72">
        <f t="shared" si="0"/>
        <v>190050955.83000001</v>
      </c>
      <c r="BG24" s="29"/>
    </row>
    <row r="25" spans="1:60" s="31" customFormat="1" x14ac:dyDescent="0.25">
      <c r="A25" s="37">
        <v>30</v>
      </c>
      <c r="B25" s="38" t="s">
        <v>39</v>
      </c>
      <c r="C25" s="39">
        <v>0</v>
      </c>
      <c r="D25" s="40">
        <v>0</v>
      </c>
      <c r="E25" s="39">
        <v>0</v>
      </c>
      <c r="F25" s="40">
        <v>0</v>
      </c>
      <c r="G25" s="39">
        <v>0</v>
      </c>
      <c r="H25" s="40">
        <v>0</v>
      </c>
      <c r="I25" s="39">
        <v>0</v>
      </c>
      <c r="J25" s="40">
        <v>0</v>
      </c>
      <c r="K25" s="39">
        <v>0</v>
      </c>
      <c r="L25" s="40">
        <v>0</v>
      </c>
      <c r="M25" s="39">
        <v>0</v>
      </c>
      <c r="N25" s="40">
        <v>0</v>
      </c>
      <c r="O25" s="39">
        <v>0</v>
      </c>
      <c r="P25" s="40">
        <v>0</v>
      </c>
      <c r="Q25" s="39">
        <v>0</v>
      </c>
      <c r="R25" s="40">
        <v>0</v>
      </c>
      <c r="S25" s="39">
        <v>11</v>
      </c>
      <c r="T25" s="40">
        <v>325895.59000000003</v>
      </c>
      <c r="U25" s="39">
        <v>0</v>
      </c>
      <c r="V25" s="40">
        <v>0</v>
      </c>
      <c r="W25" s="39">
        <v>0</v>
      </c>
      <c r="X25" s="40">
        <v>0</v>
      </c>
      <c r="Y25" s="39">
        <v>0</v>
      </c>
      <c r="Z25" s="40">
        <v>0</v>
      </c>
      <c r="AA25" s="39">
        <v>0</v>
      </c>
      <c r="AB25" s="40">
        <v>0</v>
      </c>
      <c r="AC25" s="39">
        <v>0</v>
      </c>
      <c r="AD25" s="40">
        <v>0</v>
      </c>
      <c r="AE25" s="39">
        <v>0</v>
      </c>
      <c r="AF25" s="40">
        <v>0</v>
      </c>
      <c r="AG25" s="39">
        <v>0</v>
      </c>
      <c r="AH25" s="40">
        <v>0</v>
      </c>
      <c r="AI25" s="39">
        <v>0</v>
      </c>
      <c r="AJ25" s="40">
        <v>0</v>
      </c>
      <c r="AK25" s="39">
        <v>0</v>
      </c>
      <c r="AL25" s="40">
        <v>0</v>
      </c>
      <c r="AM25" s="39">
        <v>0</v>
      </c>
      <c r="AN25" s="40">
        <v>0</v>
      </c>
      <c r="AO25" s="39">
        <v>0</v>
      </c>
      <c r="AP25" s="40">
        <v>0</v>
      </c>
      <c r="AQ25" s="39">
        <v>0</v>
      </c>
      <c r="AR25" s="40">
        <v>0</v>
      </c>
      <c r="AS25" s="39">
        <v>0</v>
      </c>
      <c r="AT25" s="40">
        <v>0</v>
      </c>
      <c r="AU25" s="39">
        <v>0</v>
      </c>
      <c r="AV25" s="40">
        <v>0</v>
      </c>
      <c r="AW25" s="39">
        <v>0</v>
      </c>
      <c r="AX25" s="40">
        <v>0</v>
      </c>
      <c r="AY25" s="39">
        <v>0</v>
      </c>
      <c r="AZ25" s="40">
        <v>0</v>
      </c>
      <c r="BA25" s="39">
        <v>0</v>
      </c>
      <c r="BB25" s="40">
        <v>0</v>
      </c>
      <c r="BC25" s="39">
        <v>0</v>
      </c>
      <c r="BD25" s="40">
        <v>0</v>
      </c>
      <c r="BE25" s="91">
        <f t="shared" si="1"/>
        <v>11</v>
      </c>
      <c r="BF25" s="72">
        <f t="shared" si="0"/>
        <v>325895.59000000003</v>
      </c>
      <c r="BG25" s="29"/>
    </row>
    <row r="26" spans="1:60" s="31" customFormat="1" x14ac:dyDescent="0.25">
      <c r="A26" s="37">
        <v>53</v>
      </c>
      <c r="B26" s="38" t="s">
        <v>40</v>
      </c>
      <c r="C26" s="39">
        <v>0</v>
      </c>
      <c r="D26" s="40">
        <v>0</v>
      </c>
      <c r="E26" s="39">
        <v>1925</v>
      </c>
      <c r="F26" s="40">
        <v>61946266.149999999</v>
      </c>
      <c r="G26" s="39">
        <v>0</v>
      </c>
      <c r="H26" s="40">
        <v>0</v>
      </c>
      <c r="I26" s="39">
        <v>0</v>
      </c>
      <c r="J26" s="40">
        <v>0</v>
      </c>
      <c r="K26" s="39">
        <v>0</v>
      </c>
      <c r="L26" s="40">
        <v>0</v>
      </c>
      <c r="M26" s="39">
        <v>0</v>
      </c>
      <c r="N26" s="40">
        <v>0</v>
      </c>
      <c r="O26" s="39">
        <v>199</v>
      </c>
      <c r="P26" s="40">
        <v>10411849.199999999</v>
      </c>
      <c r="Q26" s="39">
        <v>1062</v>
      </c>
      <c r="R26" s="40">
        <v>38529633.700000003</v>
      </c>
      <c r="S26" s="39">
        <v>0</v>
      </c>
      <c r="T26" s="40">
        <v>0</v>
      </c>
      <c r="U26" s="39">
        <v>0</v>
      </c>
      <c r="V26" s="40">
        <v>0</v>
      </c>
      <c r="W26" s="39">
        <v>334</v>
      </c>
      <c r="X26" s="40">
        <v>4999722.7300000004</v>
      </c>
      <c r="Y26" s="39">
        <v>352</v>
      </c>
      <c r="Z26" s="40">
        <v>4985966.57</v>
      </c>
      <c r="AA26" s="39">
        <v>82</v>
      </c>
      <c r="AB26" s="40">
        <v>989494.9</v>
      </c>
      <c r="AC26" s="39">
        <v>60</v>
      </c>
      <c r="AD26" s="40">
        <v>865282.43</v>
      </c>
      <c r="AE26" s="39">
        <v>0</v>
      </c>
      <c r="AF26" s="40">
        <v>0</v>
      </c>
      <c r="AG26" s="39">
        <v>67</v>
      </c>
      <c r="AH26" s="40">
        <v>1953112.9</v>
      </c>
      <c r="AI26" s="39">
        <v>665</v>
      </c>
      <c r="AJ26" s="40">
        <v>11007269.58</v>
      </c>
      <c r="AK26" s="39">
        <v>536</v>
      </c>
      <c r="AL26" s="40">
        <v>8266069.8600000003</v>
      </c>
      <c r="AM26" s="39">
        <v>0</v>
      </c>
      <c r="AN26" s="40">
        <v>0</v>
      </c>
      <c r="AO26" s="39">
        <v>398</v>
      </c>
      <c r="AP26" s="40">
        <v>6152827.2800000003</v>
      </c>
      <c r="AQ26" s="39">
        <v>0</v>
      </c>
      <c r="AR26" s="40">
        <v>0</v>
      </c>
      <c r="AS26" s="39">
        <v>0</v>
      </c>
      <c r="AT26" s="40">
        <v>0</v>
      </c>
      <c r="AU26" s="39">
        <v>0</v>
      </c>
      <c r="AV26" s="40">
        <v>0</v>
      </c>
      <c r="AW26" s="39">
        <v>0</v>
      </c>
      <c r="AX26" s="40">
        <v>0</v>
      </c>
      <c r="AY26" s="39">
        <v>0</v>
      </c>
      <c r="AZ26" s="40">
        <v>0</v>
      </c>
      <c r="BA26" s="39">
        <v>0</v>
      </c>
      <c r="BB26" s="40">
        <v>0</v>
      </c>
      <c r="BC26" s="39">
        <v>1371</v>
      </c>
      <c r="BD26" s="40">
        <v>29732468.670000002</v>
      </c>
      <c r="BE26" s="91">
        <f t="shared" si="1"/>
        <v>7051</v>
      </c>
      <c r="BF26" s="72">
        <f t="shared" si="0"/>
        <v>179839963.97000003</v>
      </c>
      <c r="BG26" s="29"/>
    </row>
    <row r="27" spans="1:60" s="31" customFormat="1" x14ac:dyDescent="0.25">
      <c r="A27" s="37">
        <v>54</v>
      </c>
      <c r="B27" s="38" t="s">
        <v>41</v>
      </c>
      <c r="C27" s="39">
        <v>0</v>
      </c>
      <c r="D27" s="40">
        <v>0</v>
      </c>
      <c r="E27" s="39">
        <v>948</v>
      </c>
      <c r="F27" s="40">
        <v>39129220.020000003</v>
      </c>
      <c r="G27" s="39">
        <v>0</v>
      </c>
      <c r="H27" s="40">
        <v>0</v>
      </c>
      <c r="I27" s="39">
        <v>0</v>
      </c>
      <c r="J27" s="40">
        <v>0</v>
      </c>
      <c r="K27" s="39">
        <v>0</v>
      </c>
      <c r="L27" s="40">
        <v>0</v>
      </c>
      <c r="M27" s="39">
        <v>0</v>
      </c>
      <c r="N27" s="40">
        <v>0</v>
      </c>
      <c r="O27" s="39">
        <v>0</v>
      </c>
      <c r="P27" s="40">
        <v>0</v>
      </c>
      <c r="Q27" s="39">
        <v>0</v>
      </c>
      <c r="R27" s="40">
        <v>0</v>
      </c>
      <c r="S27" s="39">
        <v>0</v>
      </c>
      <c r="T27" s="40">
        <v>0</v>
      </c>
      <c r="U27" s="39">
        <v>0</v>
      </c>
      <c r="V27" s="40">
        <v>0</v>
      </c>
      <c r="W27" s="39">
        <v>0</v>
      </c>
      <c r="X27" s="40">
        <v>0</v>
      </c>
      <c r="Y27" s="39">
        <v>0</v>
      </c>
      <c r="Z27" s="40">
        <v>0</v>
      </c>
      <c r="AA27" s="39">
        <v>0</v>
      </c>
      <c r="AB27" s="40">
        <v>0</v>
      </c>
      <c r="AC27" s="39">
        <v>0</v>
      </c>
      <c r="AD27" s="40">
        <v>0</v>
      </c>
      <c r="AE27" s="39">
        <v>0</v>
      </c>
      <c r="AF27" s="40">
        <v>0</v>
      </c>
      <c r="AG27" s="39">
        <v>0</v>
      </c>
      <c r="AH27" s="40">
        <v>0</v>
      </c>
      <c r="AI27" s="39">
        <v>0</v>
      </c>
      <c r="AJ27" s="40">
        <v>0</v>
      </c>
      <c r="AK27" s="39">
        <v>0</v>
      </c>
      <c r="AL27" s="40">
        <v>0</v>
      </c>
      <c r="AM27" s="39">
        <v>0</v>
      </c>
      <c r="AN27" s="40">
        <v>0</v>
      </c>
      <c r="AO27" s="39">
        <v>0</v>
      </c>
      <c r="AP27" s="40">
        <v>0</v>
      </c>
      <c r="AQ27" s="39">
        <v>0</v>
      </c>
      <c r="AR27" s="40">
        <v>0</v>
      </c>
      <c r="AS27" s="39">
        <v>0</v>
      </c>
      <c r="AT27" s="40">
        <v>0</v>
      </c>
      <c r="AU27" s="39">
        <v>0</v>
      </c>
      <c r="AV27" s="40">
        <v>0</v>
      </c>
      <c r="AW27" s="39">
        <v>0</v>
      </c>
      <c r="AX27" s="40">
        <v>0</v>
      </c>
      <c r="AY27" s="39">
        <v>0</v>
      </c>
      <c r="AZ27" s="40">
        <v>0</v>
      </c>
      <c r="BA27" s="39">
        <v>0</v>
      </c>
      <c r="BB27" s="40">
        <v>0</v>
      </c>
      <c r="BC27" s="39">
        <v>126</v>
      </c>
      <c r="BD27" s="40">
        <v>5266358.68</v>
      </c>
      <c r="BE27" s="91">
        <f t="shared" si="1"/>
        <v>1074</v>
      </c>
      <c r="BF27" s="72">
        <f t="shared" si="0"/>
        <v>44395578.700000003</v>
      </c>
      <c r="BG27" s="29"/>
    </row>
    <row r="28" spans="1:60" s="31" customFormat="1" x14ac:dyDescent="0.25">
      <c r="A28" s="37">
        <v>55</v>
      </c>
      <c r="B28" s="38" t="s">
        <v>42</v>
      </c>
      <c r="C28" s="39">
        <v>0</v>
      </c>
      <c r="D28" s="40">
        <v>0</v>
      </c>
      <c r="E28" s="39">
        <v>0</v>
      </c>
      <c r="F28" s="40">
        <v>0</v>
      </c>
      <c r="G28" s="39">
        <v>269</v>
      </c>
      <c r="H28" s="40">
        <v>30855116.57</v>
      </c>
      <c r="I28" s="39">
        <v>0</v>
      </c>
      <c r="J28" s="40">
        <v>0</v>
      </c>
      <c r="K28" s="39">
        <v>0</v>
      </c>
      <c r="L28" s="40">
        <v>0</v>
      </c>
      <c r="M28" s="39">
        <v>0</v>
      </c>
      <c r="N28" s="40">
        <v>0</v>
      </c>
      <c r="O28" s="39">
        <v>0</v>
      </c>
      <c r="P28" s="40">
        <v>0</v>
      </c>
      <c r="Q28" s="39">
        <v>0</v>
      </c>
      <c r="R28" s="40">
        <v>0</v>
      </c>
      <c r="S28" s="39">
        <v>0</v>
      </c>
      <c r="T28" s="40">
        <v>0</v>
      </c>
      <c r="U28" s="39">
        <v>0</v>
      </c>
      <c r="V28" s="40">
        <v>0</v>
      </c>
      <c r="W28" s="39">
        <v>0</v>
      </c>
      <c r="X28" s="40">
        <v>0</v>
      </c>
      <c r="Y28" s="39">
        <v>0</v>
      </c>
      <c r="Z28" s="40">
        <v>0</v>
      </c>
      <c r="AA28" s="39">
        <v>0</v>
      </c>
      <c r="AB28" s="40">
        <v>0</v>
      </c>
      <c r="AC28" s="39">
        <v>0</v>
      </c>
      <c r="AD28" s="40">
        <v>0</v>
      </c>
      <c r="AE28" s="39">
        <v>0</v>
      </c>
      <c r="AF28" s="40">
        <v>0</v>
      </c>
      <c r="AG28" s="39">
        <v>0</v>
      </c>
      <c r="AH28" s="40">
        <v>0</v>
      </c>
      <c r="AI28" s="39">
        <v>0</v>
      </c>
      <c r="AJ28" s="40">
        <v>0</v>
      </c>
      <c r="AK28" s="39">
        <v>0</v>
      </c>
      <c r="AL28" s="40">
        <v>0</v>
      </c>
      <c r="AM28" s="39">
        <v>0</v>
      </c>
      <c r="AN28" s="40">
        <v>0</v>
      </c>
      <c r="AO28" s="39">
        <v>0</v>
      </c>
      <c r="AP28" s="40">
        <v>0</v>
      </c>
      <c r="AQ28" s="39">
        <v>0</v>
      </c>
      <c r="AR28" s="40">
        <v>0</v>
      </c>
      <c r="AS28" s="39">
        <v>0</v>
      </c>
      <c r="AT28" s="40">
        <v>0</v>
      </c>
      <c r="AU28" s="39">
        <v>0</v>
      </c>
      <c r="AV28" s="40">
        <v>0</v>
      </c>
      <c r="AW28" s="39">
        <v>0</v>
      </c>
      <c r="AX28" s="40">
        <v>0</v>
      </c>
      <c r="AY28" s="39">
        <v>0</v>
      </c>
      <c r="AZ28" s="40">
        <v>0</v>
      </c>
      <c r="BA28" s="39">
        <v>0</v>
      </c>
      <c r="BB28" s="40">
        <v>0</v>
      </c>
      <c r="BC28" s="39">
        <v>458</v>
      </c>
      <c r="BD28" s="40">
        <v>21747923.120000001</v>
      </c>
      <c r="BE28" s="91">
        <f t="shared" si="1"/>
        <v>727</v>
      </c>
      <c r="BF28" s="72">
        <f t="shared" si="0"/>
        <v>52603039.689999998</v>
      </c>
      <c r="BG28" s="29"/>
    </row>
    <row r="29" spans="1:60" s="31" customFormat="1" x14ac:dyDescent="0.25">
      <c r="A29" s="37">
        <v>56</v>
      </c>
      <c r="B29" s="38" t="s">
        <v>43</v>
      </c>
      <c r="C29" s="39">
        <v>0</v>
      </c>
      <c r="D29" s="40">
        <v>0</v>
      </c>
      <c r="E29" s="39">
        <v>758</v>
      </c>
      <c r="F29" s="40">
        <v>16989352.960000001</v>
      </c>
      <c r="G29" s="39">
        <v>0</v>
      </c>
      <c r="H29" s="40">
        <v>0</v>
      </c>
      <c r="I29" s="39">
        <v>0</v>
      </c>
      <c r="J29" s="40">
        <v>0</v>
      </c>
      <c r="K29" s="39">
        <v>0</v>
      </c>
      <c r="L29" s="40">
        <v>0</v>
      </c>
      <c r="M29" s="39">
        <v>0</v>
      </c>
      <c r="N29" s="40">
        <v>0</v>
      </c>
      <c r="O29" s="39">
        <v>0</v>
      </c>
      <c r="P29" s="40">
        <v>0</v>
      </c>
      <c r="Q29" s="39">
        <v>254</v>
      </c>
      <c r="R29" s="40">
        <v>6416044.3399999999</v>
      </c>
      <c r="S29" s="39">
        <v>0</v>
      </c>
      <c r="T29" s="40">
        <v>0</v>
      </c>
      <c r="U29" s="39">
        <v>0</v>
      </c>
      <c r="V29" s="40">
        <v>0</v>
      </c>
      <c r="W29" s="39">
        <v>0</v>
      </c>
      <c r="X29" s="40">
        <v>0</v>
      </c>
      <c r="Y29" s="39">
        <v>0</v>
      </c>
      <c r="Z29" s="40">
        <v>0</v>
      </c>
      <c r="AA29" s="39">
        <v>0</v>
      </c>
      <c r="AB29" s="40">
        <v>0</v>
      </c>
      <c r="AC29" s="39">
        <v>0</v>
      </c>
      <c r="AD29" s="40">
        <v>0</v>
      </c>
      <c r="AE29" s="39">
        <v>0</v>
      </c>
      <c r="AF29" s="40">
        <v>0</v>
      </c>
      <c r="AG29" s="39">
        <v>0</v>
      </c>
      <c r="AH29" s="40">
        <v>0</v>
      </c>
      <c r="AI29" s="39">
        <v>0</v>
      </c>
      <c r="AJ29" s="40">
        <v>0</v>
      </c>
      <c r="AK29" s="39">
        <v>0</v>
      </c>
      <c r="AL29" s="40">
        <v>0</v>
      </c>
      <c r="AM29" s="39">
        <v>0</v>
      </c>
      <c r="AN29" s="40">
        <v>0</v>
      </c>
      <c r="AO29" s="39">
        <v>0</v>
      </c>
      <c r="AP29" s="40">
        <v>0</v>
      </c>
      <c r="AQ29" s="39">
        <v>0</v>
      </c>
      <c r="AR29" s="40">
        <v>0</v>
      </c>
      <c r="AS29" s="39">
        <v>0</v>
      </c>
      <c r="AT29" s="40">
        <v>0</v>
      </c>
      <c r="AU29" s="39">
        <v>0</v>
      </c>
      <c r="AV29" s="40">
        <v>0</v>
      </c>
      <c r="AW29" s="39">
        <v>0</v>
      </c>
      <c r="AX29" s="40">
        <v>0</v>
      </c>
      <c r="AY29" s="39">
        <v>0</v>
      </c>
      <c r="AZ29" s="40">
        <v>0</v>
      </c>
      <c r="BA29" s="39">
        <v>0</v>
      </c>
      <c r="BB29" s="40">
        <v>0</v>
      </c>
      <c r="BC29" s="91">
        <v>879</v>
      </c>
      <c r="BD29" s="72">
        <v>22462997.989999998</v>
      </c>
      <c r="BE29" s="91">
        <f t="shared" si="1"/>
        <v>1891</v>
      </c>
      <c r="BF29" s="72">
        <f t="shared" si="0"/>
        <v>45868395.289999999</v>
      </c>
      <c r="BG29" s="29"/>
    </row>
    <row r="30" spans="1:60" s="31" customFormat="1" x14ac:dyDescent="0.25">
      <c r="A30" s="37">
        <v>60</v>
      </c>
      <c r="B30" s="38" t="s">
        <v>44</v>
      </c>
      <c r="C30" s="69">
        <v>6136</v>
      </c>
      <c r="D30" s="67">
        <v>584773264.73999989</v>
      </c>
      <c r="E30" s="39">
        <v>41</v>
      </c>
      <c r="F30" s="40">
        <v>1595112.78</v>
      </c>
      <c r="G30" s="39">
        <v>0</v>
      </c>
      <c r="H30" s="40">
        <v>0</v>
      </c>
      <c r="I30" s="39">
        <v>0</v>
      </c>
      <c r="J30" s="40">
        <v>0</v>
      </c>
      <c r="K30" s="39">
        <v>0</v>
      </c>
      <c r="L30" s="40">
        <v>0</v>
      </c>
      <c r="M30" s="39">
        <v>0</v>
      </c>
      <c r="N30" s="40">
        <v>0</v>
      </c>
      <c r="O30" s="39">
        <v>0</v>
      </c>
      <c r="P30" s="40">
        <v>0</v>
      </c>
      <c r="Q30" s="39">
        <v>0</v>
      </c>
      <c r="R30" s="40">
        <v>0</v>
      </c>
      <c r="S30" s="39">
        <v>0</v>
      </c>
      <c r="T30" s="40">
        <v>0</v>
      </c>
      <c r="U30" s="39">
        <v>0</v>
      </c>
      <c r="V30" s="40">
        <v>0</v>
      </c>
      <c r="W30" s="39">
        <v>0</v>
      </c>
      <c r="X30" s="40">
        <v>0</v>
      </c>
      <c r="Y30" s="39">
        <v>0</v>
      </c>
      <c r="Z30" s="40">
        <v>0</v>
      </c>
      <c r="AA30" s="39">
        <v>0</v>
      </c>
      <c r="AB30" s="40">
        <v>0</v>
      </c>
      <c r="AC30" s="39">
        <v>0</v>
      </c>
      <c r="AD30" s="40">
        <v>0</v>
      </c>
      <c r="AE30" s="39">
        <v>0</v>
      </c>
      <c r="AF30" s="40">
        <v>0</v>
      </c>
      <c r="AG30" s="39">
        <v>0</v>
      </c>
      <c r="AH30" s="40">
        <v>0</v>
      </c>
      <c r="AI30" s="39">
        <v>0</v>
      </c>
      <c r="AJ30" s="40">
        <v>0</v>
      </c>
      <c r="AK30" s="39">
        <v>0</v>
      </c>
      <c r="AL30" s="40">
        <v>0</v>
      </c>
      <c r="AM30" s="39">
        <v>0</v>
      </c>
      <c r="AN30" s="40">
        <v>0</v>
      </c>
      <c r="AO30" s="39">
        <v>0</v>
      </c>
      <c r="AP30" s="40">
        <v>0</v>
      </c>
      <c r="AQ30" s="39">
        <v>0</v>
      </c>
      <c r="AR30" s="40">
        <v>0</v>
      </c>
      <c r="AS30" s="39">
        <v>0</v>
      </c>
      <c r="AT30" s="40">
        <v>0</v>
      </c>
      <c r="AU30" s="39">
        <v>0</v>
      </c>
      <c r="AV30" s="40">
        <v>0</v>
      </c>
      <c r="AW30" s="39">
        <v>0</v>
      </c>
      <c r="AX30" s="40">
        <v>0</v>
      </c>
      <c r="AY30" s="39">
        <v>0</v>
      </c>
      <c r="AZ30" s="40">
        <v>0</v>
      </c>
      <c r="BA30" s="39">
        <v>0</v>
      </c>
      <c r="BB30" s="40">
        <v>0</v>
      </c>
      <c r="BC30" s="39">
        <v>0</v>
      </c>
      <c r="BD30" s="40">
        <v>0</v>
      </c>
      <c r="BE30" s="91">
        <f t="shared" si="1"/>
        <v>6177</v>
      </c>
      <c r="BF30" s="72">
        <f t="shared" si="0"/>
        <v>586368377.51999986</v>
      </c>
      <c r="BG30" s="29"/>
      <c r="BH30" s="29"/>
    </row>
    <row r="31" spans="1:60" s="31" customFormat="1" x14ac:dyDescent="0.25">
      <c r="A31" s="37">
        <v>162</v>
      </c>
      <c r="B31" s="38" t="s">
        <v>45</v>
      </c>
      <c r="C31" s="39">
        <v>0</v>
      </c>
      <c r="D31" s="40">
        <v>0</v>
      </c>
      <c r="E31" s="39">
        <v>1240</v>
      </c>
      <c r="F31" s="40">
        <v>21421774.440000001</v>
      </c>
      <c r="G31" s="39">
        <v>0</v>
      </c>
      <c r="H31" s="40">
        <v>0</v>
      </c>
      <c r="I31" s="39">
        <v>0</v>
      </c>
      <c r="J31" s="40">
        <v>0</v>
      </c>
      <c r="K31" s="39">
        <v>0</v>
      </c>
      <c r="L31" s="40">
        <v>0</v>
      </c>
      <c r="M31" s="39">
        <v>0</v>
      </c>
      <c r="N31" s="40">
        <v>0</v>
      </c>
      <c r="O31" s="39">
        <v>0</v>
      </c>
      <c r="P31" s="40">
        <v>0</v>
      </c>
      <c r="Q31" s="39">
        <v>0</v>
      </c>
      <c r="R31" s="40">
        <v>0</v>
      </c>
      <c r="S31" s="39">
        <v>0</v>
      </c>
      <c r="T31" s="40">
        <v>0</v>
      </c>
      <c r="U31" s="39">
        <v>86</v>
      </c>
      <c r="V31" s="40">
        <v>1391862.12</v>
      </c>
      <c r="W31" s="39">
        <v>0</v>
      </c>
      <c r="X31" s="40">
        <v>0</v>
      </c>
      <c r="Y31" s="39">
        <v>0</v>
      </c>
      <c r="Z31" s="40">
        <v>0</v>
      </c>
      <c r="AA31" s="39">
        <v>0</v>
      </c>
      <c r="AB31" s="40">
        <v>0</v>
      </c>
      <c r="AC31" s="39">
        <v>0</v>
      </c>
      <c r="AD31" s="40">
        <v>0</v>
      </c>
      <c r="AE31" s="39">
        <v>0</v>
      </c>
      <c r="AF31" s="40">
        <v>0</v>
      </c>
      <c r="AG31" s="39">
        <v>0</v>
      </c>
      <c r="AH31" s="40">
        <v>0</v>
      </c>
      <c r="AI31" s="39">
        <v>0</v>
      </c>
      <c r="AJ31" s="40">
        <v>0</v>
      </c>
      <c r="AK31" s="39">
        <v>0</v>
      </c>
      <c r="AL31" s="40">
        <v>0</v>
      </c>
      <c r="AM31" s="39">
        <v>0</v>
      </c>
      <c r="AN31" s="40">
        <v>0</v>
      </c>
      <c r="AO31" s="39">
        <v>0</v>
      </c>
      <c r="AP31" s="40">
        <v>0</v>
      </c>
      <c r="AQ31" s="39">
        <v>0</v>
      </c>
      <c r="AR31" s="40">
        <v>0</v>
      </c>
      <c r="AS31" s="39">
        <v>0</v>
      </c>
      <c r="AT31" s="40">
        <v>0</v>
      </c>
      <c r="AU31" s="39">
        <v>0</v>
      </c>
      <c r="AV31" s="40">
        <v>0</v>
      </c>
      <c r="AW31" s="39">
        <v>0</v>
      </c>
      <c r="AX31" s="40">
        <v>0</v>
      </c>
      <c r="AY31" s="39">
        <v>0</v>
      </c>
      <c r="AZ31" s="40">
        <v>0</v>
      </c>
      <c r="BA31" s="39">
        <v>0</v>
      </c>
      <c r="BB31" s="40">
        <v>0</v>
      </c>
      <c r="BC31" s="39">
        <v>958</v>
      </c>
      <c r="BD31" s="40">
        <v>14796616.92</v>
      </c>
      <c r="BE31" s="91">
        <f t="shared" si="1"/>
        <v>2284</v>
      </c>
      <c r="BF31" s="72">
        <f t="shared" si="0"/>
        <v>37610253.480000004</v>
      </c>
      <c r="BG31" s="29"/>
    </row>
    <row r="32" spans="1:60" s="31" customFormat="1" x14ac:dyDescent="0.25">
      <c r="A32" s="37">
        <v>65</v>
      </c>
      <c r="B32" s="38" t="s">
        <v>46</v>
      </c>
      <c r="C32" s="39">
        <v>0</v>
      </c>
      <c r="D32" s="40">
        <v>0</v>
      </c>
      <c r="E32" s="39">
        <v>2237</v>
      </c>
      <c r="F32" s="40">
        <v>71284657.900000006</v>
      </c>
      <c r="G32" s="39">
        <v>0</v>
      </c>
      <c r="H32" s="40">
        <v>0</v>
      </c>
      <c r="I32" s="39">
        <v>0</v>
      </c>
      <c r="J32" s="40">
        <v>0</v>
      </c>
      <c r="K32" s="39">
        <v>0</v>
      </c>
      <c r="L32" s="40">
        <v>0</v>
      </c>
      <c r="M32" s="39">
        <v>0</v>
      </c>
      <c r="N32" s="40">
        <v>0</v>
      </c>
      <c r="O32" s="39">
        <v>0</v>
      </c>
      <c r="P32" s="40">
        <v>0</v>
      </c>
      <c r="Q32" s="39">
        <v>0</v>
      </c>
      <c r="R32" s="40">
        <v>0</v>
      </c>
      <c r="S32" s="39">
        <v>0</v>
      </c>
      <c r="T32" s="40">
        <v>0</v>
      </c>
      <c r="U32" s="39">
        <v>0</v>
      </c>
      <c r="V32" s="40">
        <v>0</v>
      </c>
      <c r="W32" s="39">
        <v>0</v>
      </c>
      <c r="X32" s="40">
        <v>0</v>
      </c>
      <c r="Y32" s="39">
        <v>0</v>
      </c>
      <c r="Z32" s="40">
        <v>0</v>
      </c>
      <c r="AA32" s="39">
        <v>0</v>
      </c>
      <c r="AB32" s="40">
        <v>0</v>
      </c>
      <c r="AC32" s="39">
        <v>0</v>
      </c>
      <c r="AD32" s="40">
        <v>0</v>
      </c>
      <c r="AE32" s="39">
        <v>265</v>
      </c>
      <c r="AF32" s="40">
        <v>8210925.459999999</v>
      </c>
      <c r="AG32" s="39">
        <v>0</v>
      </c>
      <c r="AH32" s="40">
        <v>0</v>
      </c>
      <c r="AI32" s="39">
        <v>0</v>
      </c>
      <c r="AJ32" s="40">
        <v>0</v>
      </c>
      <c r="AK32" s="39">
        <v>497</v>
      </c>
      <c r="AL32" s="40">
        <v>9736719.1500000004</v>
      </c>
      <c r="AM32" s="39">
        <v>0</v>
      </c>
      <c r="AN32" s="40">
        <v>0</v>
      </c>
      <c r="AO32" s="39">
        <v>0</v>
      </c>
      <c r="AP32" s="40">
        <v>0</v>
      </c>
      <c r="AQ32" s="39">
        <v>0</v>
      </c>
      <c r="AR32" s="40">
        <v>0</v>
      </c>
      <c r="AS32" s="39">
        <v>0</v>
      </c>
      <c r="AT32" s="40">
        <v>0</v>
      </c>
      <c r="AU32" s="39">
        <v>0</v>
      </c>
      <c r="AV32" s="40">
        <v>0</v>
      </c>
      <c r="AW32" s="39">
        <v>0</v>
      </c>
      <c r="AX32" s="40">
        <v>0</v>
      </c>
      <c r="AY32" s="39">
        <v>0</v>
      </c>
      <c r="AZ32" s="40">
        <v>0</v>
      </c>
      <c r="BA32" s="39">
        <v>73</v>
      </c>
      <c r="BB32" s="40">
        <v>1685400.96</v>
      </c>
      <c r="BC32" s="39">
        <v>0</v>
      </c>
      <c r="BD32" s="40">
        <v>0</v>
      </c>
      <c r="BE32" s="91">
        <f t="shared" si="1"/>
        <v>3072</v>
      </c>
      <c r="BF32" s="72">
        <f t="shared" si="0"/>
        <v>90917703.469999999</v>
      </c>
      <c r="BG32" s="29"/>
    </row>
    <row r="33" spans="1:60" s="31" customFormat="1" x14ac:dyDescent="0.25">
      <c r="A33" s="37">
        <v>68</v>
      </c>
      <c r="B33" s="38" t="s">
        <v>47</v>
      </c>
      <c r="C33" s="39">
        <v>0</v>
      </c>
      <c r="D33" s="40">
        <v>0</v>
      </c>
      <c r="E33" s="39">
        <v>0</v>
      </c>
      <c r="F33" s="40">
        <v>0</v>
      </c>
      <c r="G33" s="39">
        <v>0</v>
      </c>
      <c r="H33" s="40">
        <v>0</v>
      </c>
      <c r="I33" s="39">
        <v>0</v>
      </c>
      <c r="J33" s="40">
        <v>0</v>
      </c>
      <c r="K33" s="39">
        <v>0</v>
      </c>
      <c r="L33" s="40">
        <v>0</v>
      </c>
      <c r="M33" s="39">
        <v>0</v>
      </c>
      <c r="N33" s="40">
        <v>0</v>
      </c>
      <c r="O33" s="39">
        <v>0</v>
      </c>
      <c r="P33" s="40">
        <v>0</v>
      </c>
      <c r="Q33" s="39">
        <v>0</v>
      </c>
      <c r="R33" s="40">
        <v>0</v>
      </c>
      <c r="S33" s="39">
        <v>0</v>
      </c>
      <c r="T33" s="40">
        <v>0</v>
      </c>
      <c r="U33" s="39">
        <v>238</v>
      </c>
      <c r="V33" s="40">
        <v>8199607.3799999999</v>
      </c>
      <c r="W33" s="39">
        <v>348</v>
      </c>
      <c r="X33" s="40">
        <v>5889275.6600000001</v>
      </c>
      <c r="Y33" s="39">
        <v>0</v>
      </c>
      <c r="Z33" s="40">
        <v>0</v>
      </c>
      <c r="AA33" s="39">
        <v>41</v>
      </c>
      <c r="AB33" s="40">
        <v>575733</v>
      </c>
      <c r="AC33" s="39">
        <v>74</v>
      </c>
      <c r="AD33" s="40">
        <v>1124258.8700000001</v>
      </c>
      <c r="AE33" s="39">
        <v>0</v>
      </c>
      <c r="AF33" s="40">
        <v>0</v>
      </c>
      <c r="AG33" s="39">
        <v>3</v>
      </c>
      <c r="AH33" s="40">
        <v>41695.040000000001</v>
      </c>
      <c r="AI33" s="39">
        <v>285</v>
      </c>
      <c r="AJ33" s="40">
        <v>4898220.6900000004</v>
      </c>
      <c r="AK33" s="39">
        <v>159</v>
      </c>
      <c r="AL33" s="40">
        <v>2574878.79</v>
      </c>
      <c r="AM33" s="39">
        <v>131</v>
      </c>
      <c r="AN33" s="40">
        <v>1537913.88</v>
      </c>
      <c r="AO33" s="39">
        <v>657</v>
      </c>
      <c r="AP33" s="40">
        <v>9464337.1600000001</v>
      </c>
      <c r="AQ33" s="39">
        <v>0</v>
      </c>
      <c r="AR33" s="40">
        <v>0</v>
      </c>
      <c r="AS33" s="39">
        <v>0</v>
      </c>
      <c r="AT33" s="40">
        <v>0</v>
      </c>
      <c r="AU33" s="39">
        <v>0</v>
      </c>
      <c r="AV33" s="40">
        <v>0</v>
      </c>
      <c r="AW33" s="39">
        <v>0</v>
      </c>
      <c r="AX33" s="40">
        <v>0</v>
      </c>
      <c r="AY33" s="39">
        <v>0</v>
      </c>
      <c r="AZ33" s="40">
        <v>0</v>
      </c>
      <c r="BA33" s="39">
        <v>0</v>
      </c>
      <c r="BB33" s="40">
        <v>0</v>
      </c>
      <c r="BC33" s="39">
        <v>746</v>
      </c>
      <c r="BD33" s="40">
        <v>18306463.98</v>
      </c>
      <c r="BE33" s="91">
        <f t="shared" si="1"/>
        <v>2682</v>
      </c>
      <c r="BF33" s="72">
        <f t="shared" si="0"/>
        <v>52612384.450000003</v>
      </c>
      <c r="BG33" s="29"/>
      <c r="BH33" s="29"/>
    </row>
    <row r="34" spans="1:60" s="31" customFormat="1" x14ac:dyDescent="0.25">
      <c r="A34" s="37">
        <v>75</v>
      </c>
      <c r="B34" s="38" t="s">
        <v>48</v>
      </c>
      <c r="C34" s="39">
        <v>0</v>
      </c>
      <c r="D34" s="40">
        <v>0</v>
      </c>
      <c r="E34" s="39">
        <v>928</v>
      </c>
      <c r="F34" s="40">
        <v>20909574.359999999</v>
      </c>
      <c r="G34" s="39">
        <v>0</v>
      </c>
      <c r="H34" s="40">
        <v>0</v>
      </c>
      <c r="I34" s="39">
        <v>0</v>
      </c>
      <c r="J34" s="40">
        <v>0</v>
      </c>
      <c r="K34" s="39">
        <v>0</v>
      </c>
      <c r="L34" s="40">
        <v>0</v>
      </c>
      <c r="M34" s="39">
        <v>0</v>
      </c>
      <c r="N34" s="40">
        <v>0</v>
      </c>
      <c r="O34" s="39">
        <v>0</v>
      </c>
      <c r="P34" s="40">
        <v>0</v>
      </c>
      <c r="Q34" s="39">
        <v>567</v>
      </c>
      <c r="R34" s="40">
        <v>71410474.599999994</v>
      </c>
      <c r="S34" s="39">
        <v>460</v>
      </c>
      <c r="T34" s="40">
        <v>82946610.239999995</v>
      </c>
      <c r="U34" s="39">
        <v>371</v>
      </c>
      <c r="V34" s="40">
        <v>9909295.8000000007</v>
      </c>
      <c r="W34" s="39">
        <v>0</v>
      </c>
      <c r="X34" s="40">
        <v>0</v>
      </c>
      <c r="Y34" s="39">
        <v>0</v>
      </c>
      <c r="Z34" s="40">
        <v>0</v>
      </c>
      <c r="AA34" s="39">
        <v>0</v>
      </c>
      <c r="AB34" s="40">
        <v>0</v>
      </c>
      <c r="AC34" s="39">
        <v>0</v>
      </c>
      <c r="AD34" s="40">
        <v>0</v>
      </c>
      <c r="AE34" s="39">
        <v>0</v>
      </c>
      <c r="AF34" s="40">
        <v>0</v>
      </c>
      <c r="AG34" s="39">
        <v>0</v>
      </c>
      <c r="AH34" s="40">
        <v>0</v>
      </c>
      <c r="AI34" s="39">
        <v>0</v>
      </c>
      <c r="AJ34" s="40">
        <v>0</v>
      </c>
      <c r="AK34" s="39">
        <v>0</v>
      </c>
      <c r="AL34" s="40">
        <v>0</v>
      </c>
      <c r="AM34" s="39">
        <v>0</v>
      </c>
      <c r="AN34" s="40">
        <v>0</v>
      </c>
      <c r="AO34" s="39">
        <v>0</v>
      </c>
      <c r="AP34" s="40">
        <v>0</v>
      </c>
      <c r="AQ34" s="39">
        <v>0</v>
      </c>
      <c r="AR34" s="40">
        <v>0</v>
      </c>
      <c r="AS34" s="39">
        <v>0</v>
      </c>
      <c r="AT34" s="40">
        <v>0</v>
      </c>
      <c r="AU34" s="39">
        <v>0</v>
      </c>
      <c r="AV34" s="40">
        <v>0</v>
      </c>
      <c r="AW34" s="39">
        <v>0</v>
      </c>
      <c r="AX34" s="40">
        <v>0</v>
      </c>
      <c r="AY34" s="39">
        <v>0</v>
      </c>
      <c r="AZ34" s="40">
        <v>0</v>
      </c>
      <c r="BA34" s="39">
        <v>0</v>
      </c>
      <c r="BB34" s="40">
        <v>0</v>
      </c>
      <c r="BC34" s="39">
        <v>576</v>
      </c>
      <c r="BD34" s="40">
        <v>13412857.449999999</v>
      </c>
      <c r="BE34" s="91">
        <f t="shared" si="1"/>
        <v>2902</v>
      </c>
      <c r="BF34" s="72">
        <f t="shared" si="0"/>
        <v>198588812.44999999</v>
      </c>
      <c r="BG34" s="29"/>
    </row>
    <row r="35" spans="1:60" s="31" customFormat="1" x14ac:dyDescent="0.25">
      <c r="A35" s="37">
        <v>77</v>
      </c>
      <c r="B35" s="38" t="s">
        <v>49</v>
      </c>
      <c r="C35" s="39">
        <v>0</v>
      </c>
      <c r="D35" s="40">
        <v>0</v>
      </c>
      <c r="E35" s="39">
        <v>861</v>
      </c>
      <c r="F35" s="40">
        <v>26266861.52</v>
      </c>
      <c r="G35" s="39">
        <v>0</v>
      </c>
      <c r="H35" s="40">
        <v>0</v>
      </c>
      <c r="I35" s="39">
        <v>0</v>
      </c>
      <c r="J35" s="40">
        <v>0</v>
      </c>
      <c r="K35" s="39">
        <v>0</v>
      </c>
      <c r="L35" s="40">
        <v>0</v>
      </c>
      <c r="M35" s="39">
        <v>0</v>
      </c>
      <c r="N35" s="40">
        <v>0</v>
      </c>
      <c r="O35" s="39">
        <v>0</v>
      </c>
      <c r="P35" s="40">
        <v>0</v>
      </c>
      <c r="Q35" s="39">
        <v>754</v>
      </c>
      <c r="R35" s="40">
        <v>27367622.52</v>
      </c>
      <c r="S35" s="39">
        <v>0</v>
      </c>
      <c r="T35" s="40">
        <v>0</v>
      </c>
      <c r="U35" s="39">
        <v>0</v>
      </c>
      <c r="V35" s="40">
        <v>0</v>
      </c>
      <c r="W35" s="39">
        <v>0</v>
      </c>
      <c r="X35" s="40">
        <v>0</v>
      </c>
      <c r="Y35" s="39">
        <v>0</v>
      </c>
      <c r="Z35" s="40">
        <v>0</v>
      </c>
      <c r="AA35" s="39">
        <v>0</v>
      </c>
      <c r="AB35" s="40">
        <v>0</v>
      </c>
      <c r="AC35" s="39">
        <v>0</v>
      </c>
      <c r="AD35" s="40">
        <v>0</v>
      </c>
      <c r="AE35" s="39">
        <v>0</v>
      </c>
      <c r="AF35" s="40">
        <v>0</v>
      </c>
      <c r="AG35" s="39">
        <v>0</v>
      </c>
      <c r="AH35" s="40">
        <v>0</v>
      </c>
      <c r="AI35" s="39">
        <v>0</v>
      </c>
      <c r="AJ35" s="40">
        <v>0</v>
      </c>
      <c r="AK35" s="39">
        <v>0</v>
      </c>
      <c r="AL35" s="40">
        <v>0</v>
      </c>
      <c r="AM35" s="39">
        <v>0</v>
      </c>
      <c r="AN35" s="40">
        <v>0</v>
      </c>
      <c r="AO35" s="39">
        <v>0</v>
      </c>
      <c r="AP35" s="40">
        <v>0</v>
      </c>
      <c r="AQ35" s="39">
        <v>0</v>
      </c>
      <c r="AR35" s="40">
        <v>0</v>
      </c>
      <c r="AS35" s="39">
        <v>0</v>
      </c>
      <c r="AT35" s="40">
        <v>0</v>
      </c>
      <c r="AU35" s="39">
        <v>0</v>
      </c>
      <c r="AV35" s="40">
        <v>0</v>
      </c>
      <c r="AW35" s="39">
        <v>0</v>
      </c>
      <c r="AX35" s="40">
        <v>0</v>
      </c>
      <c r="AY35" s="39">
        <v>0</v>
      </c>
      <c r="AZ35" s="40">
        <v>0</v>
      </c>
      <c r="BA35" s="39">
        <v>0</v>
      </c>
      <c r="BB35" s="40">
        <v>0</v>
      </c>
      <c r="BC35" s="39">
        <v>815</v>
      </c>
      <c r="BD35" s="40">
        <v>31617058.399999999</v>
      </c>
      <c r="BE35" s="91">
        <f t="shared" si="1"/>
        <v>2430</v>
      </c>
      <c r="BF35" s="72">
        <f t="shared" si="0"/>
        <v>85251542.439999998</v>
      </c>
      <c r="BG35" s="29"/>
    </row>
    <row r="36" spans="1:60" s="31" customFormat="1" x14ac:dyDescent="0.25">
      <c r="A36" s="37">
        <v>81</v>
      </c>
      <c r="B36" s="38" t="s">
        <v>50</v>
      </c>
      <c r="C36" s="39">
        <v>0</v>
      </c>
      <c r="D36" s="40">
        <v>0</v>
      </c>
      <c r="E36" s="39">
        <v>1352</v>
      </c>
      <c r="F36" s="40">
        <v>53478091.229999997</v>
      </c>
      <c r="G36" s="39">
        <v>0</v>
      </c>
      <c r="H36" s="40">
        <v>0</v>
      </c>
      <c r="I36" s="39">
        <v>0</v>
      </c>
      <c r="J36" s="40">
        <v>0</v>
      </c>
      <c r="K36" s="39">
        <v>105</v>
      </c>
      <c r="L36" s="40">
        <v>10343956.789999999</v>
      </c>
      <c r="M36" s="39">
        <v>0</v>
      </c>
      <c r="N36" s="40">
        <v>0</v>
      </c>
      <c r="O36" s="39">
        <v>128</v>
      </c>
      <c r="P36" s="40">
        <v>7347373.1799999997</v>
      </c>
      <c r="Q36" s="39">
        <v>0</v>
      </c>
      <c r="R36" s="40">
        <v>0</v>
      </c>
      <c r="S36" s="39">
        <v>0</v>
      </c>
      <c r="T36" s="40">
        <v>0</v>
      </c>
      <c r="U36" s="39">
        <v>0</v>
      </c>
      <c r="V36" s="40">
        <v>0</v>
      </c>
      <c r="W36" s="39">
        <v>0</v>
      </c>
      <c r="X36" s="40">
        <v>0</v>
      </c>
      <c r="Y36" s="39">
        <v>0</v>
      </c>
      <c r="Z36" s="40">
        <v>0</v>
      </c>
      <c r="AA36" s="39">
        <v>0</v>
      </c>
      <c r="AB36" s="40">
        <v>0</v>
      </c>
      <c r="AC36" s="39">
        <v>0</v>
      </c>
      <c r="AD36" s="40">
        <v>0</v>
      </c>
      <c r="AE36" s="39">
        <v>12</v>
      </c>
      <c r="AF36" s="40">
        <v>640502.65</v>
      </c>
      <c r="AG36" s="39">
        <v>0</v>
      </c>
      <c r="AH36" s="40">
        <v>0</v>
      </c>
      <c r="AI36" s="39">
        <v>0</v>
      </c>
      <c r="AJ36" s="40">
        <v>0</v>
      </c>
      <c r="AK36" s="39">
        <v>0</v>
      </c>
      <c r="AL36" s="40">
        <v>0</v>
      </c>
      <c r="AM36" s="39">
        <v>0</v>
      </c>
      <c r="AN36" s="40">
        <v>0</v>
      </c>
      <c r="AO36" s="39">
        <v>0</v>
      </c>
      <c r="AP36" s="40">
        <v>0</v>
      </c>
      <c r="AQ36" s="39">
        <v>0</v>
      </c>
      <c r="AR36" s="40">
        <v>0</v>
      </c>
      <c r="AS36" s="39">
        <v>0</v>
      </c>
      <c r="AT36" s="40">
        <v>0</v>
      </c>
      <c r="AU36" s="39">
        <v>0</v>
      </c>
      <c r="AV36" s="40">
        <v>0</v>
      </c>
      <c r="AW36" s="39">
        <v>0</v>
      </c>
      <c r="AX36" s="40">
        <v>0</v>
      </c>
      <c r="AY36" s="39">
        <v>0</v>
      </c>
      <c r="AZ36" s="40">
        <v>0</v>
      </c>
      <c r="BA36" s="39">
        <v>0</v>
      </c>
      <c r="BB36" s="40">
        <v>0</v>
      </c>
      <c r="BC36" s="39">
        <v>0</v>
      </c>
      <c r="BD36" s="40">
        <v>0</v>
      </c>
      <c r="BE36" s="91">
        <f t="shared" si="1"/>
        <v>1597</v>
      </c>
      <c r="BF36" s="72">
        <f t="shared" si="0"/>
        <v>71809923.849999994</v>
      </c>
      <c r="BG36" s="29"/>
    </row>
    <row r="37" spans="1:60" s="31" customFormat="1" x14ac:dyDescent="0.25">
      <c r="A37" s="37">
        <v>86</v>
      </c>
      <c r="B37" s="38" t="s">
        <v>51</v>
      </c>
      <c r="C37" s="39">
        <v>0</v>
      </c>
      <c r="D37" s="40">
        <v>0</v>
      </c>
      <c r="E37" s="39">
        <v>0</v>
      </c>
      <c r="F37" s="40">
        <v>0</v>
      </c>
      <c r="G37" s="39">
        <v>0</v>
      </c>
      <c r="H37" s="40">
        <v>0</v>
      </c>
      <c r="I37" s="39">
        <v>0</v>
      </c>
      <c r="J37" s="40">
        <v>0</v>
      </c>
      <c r="K37" s="39">
        <v>0</v>
      </c>
      <c r="L37" s="40">
        <v>0</v>
      </c>
      <c r="M37" s="39">
        <v>0</v>
      </c>
      <c r="N37" s="40">
        <v>0</v>
      </c>
      <c r="O37" s="39">
        <v>0</v>
      </c>
      <c r="P37" s="40">
        <v>0</v>
      </c>
      <c r="Q37" s="39">
        <v>0</v>
      </c>
      <c r="R37" s="40">
        <v>0</v>
      </c>
      <c r="S37" s="39">
        <v>0</v>
      </c>
      <c r="T37" s="40">
        <v>0</v>
      </c>
      <c r="U37" s="39">
        <v>0</v>
      </c>
      <c r="V37" s="40">
        <v>0</v>
      </c>
      <c r="W37" s="39">
        <v>0</v>
      </c>
      <c r="X37" s="40">
        <v>0</v>
      </c>
      <c r="Y37" s="39">
        <v>0</v>
      </c>
      <c r="Z37" s="40">
        <v>0</v>
      </c>
      <c r="AA37" s="39">
        <v>0</v>
      </c>
      <c r="AB37" s="40">
        <v>0</v>
      </c>
      <c r="AC37" s="39">
        <v>0</v>
      </c>
      <c r="AD37" s="40">
        <v>0</v>
      </c>
      <c r="AE37" s="39">
        <v>0</v>
      </c>
      <c r="AF37" s="40">
        <v>0</v>
      </c>
      <c r="AG37" s="39">
        <v>0</v>
      </c>
      <c r="AH37" s="40">
        <v>0</v>
      </c>
      <c r="AI37" s="39">
        <v>0</v>
      </c>
      <c r="AJ37" s="40">
        <v>0</v>
      </c>
      <c r="AK37" s="39">
        <v>0</v>
      </c>
      <c r="AL37" s="40">
        <v>0</v>
      </c>
      <c r="AM37" s="39">
        <v>0</v>
      </c>
      <c r="AN37" s="40">
        <v>0</v>
      </c>
      <c r="AO37" s="39">
        <v>0</v>
      </c>
      <c r="AP37" s="40">
        <v>0</v>
      </c>
      <c r="AQ37" s="39">
        <v>0</v>
      </c>
      <c r="AR37" s="40">
        <v>0</v>
      </c>
      <c r="AS37" s="39">
        <v>0</v>
      </c>
      <c r="AT37" s="40">
        <v>0</v>
      </c>
      <c r="AU37" s="39">
        <v>0</v>
      </c>
      <c r="AV37" s="40">
        <v>0</v>
      </c>
      <c r="AW37" s="39">
        <v>0</v>
      </c>
      <c r="AX37" s="40">
        <v>0</v>
      </c>
      <c r="AY37" s="39">
        <v>0</v>
      </c>
      <c r="AZ37" s="40">
        <v>0</v>
      </c>
      <c r="BA37" s="39">
        <v>0</v>
      </c>
      <c r="BB37" s="40">
        <v>0</v>
      </c>
      <c r="BC37" s="39">
        <v>0</v>
      </c>
      <c r="BD37" s="40">
        <v>0</v>
      </c>
      <c r="BE37" s="91">
        <f t="shared" si="1"/>
        <v>0</v>
      </c>
      <c r="BF37" s="72">
        <f t="shared" si="0"/>
        <v>0</v>
      </c>
      <c r="BG37" s="29"/>
    </row>
    <row r="38" spans="1:60" s="31" customFormat="1" x14ac:dyDescent="0.25">
      <c r="A38" s="37">
        <v>97</v>
      </c>
      <c r="B38" s="38" t="s">
        <v>52</v>
      </c>
      <c r="C38" s="39">
        <v>0</v>
      </c>
      <c r="D38" s="40">
        <v>0</v>
      </c>
      <c r="E38" s="39">
        <v>308</v>
      </c>
      <c r="F38" s="40">
        <v>6181750.6799999997</v>
      </c>
      <c r="G38" s="39">
        <v>0</v>
      </c>
      <c r="H38" s="40">
        <v>0</v>
      </c>
      <c r="I38" s="39">
        <v>0</v>
      </c>
      <c r="J38" s="40">
        <v>0</v>
      </c>
      <c r="K38" s="39">
        <v>0</v>
      </c>
      <c r="L38" s="40">
        <v>0</v>
      </c>
      <c r="M38" s="39">
        <v>0</v>
      </c>
      <c r="N38" s="40">
        <v>0</v>
      </c>
      <c r="O38" s="39">
        <v>0</v>
      </c>
      <c r="P38" s="40">
        <v>0</v>
      </c>
      <c r="Q38" s="39">
        <v>0</v>
      </c>
      <c r="R38" s="40">
        <v>0</v>
      </c>
      <c r="S38" s="39">
        <v>0</v>
      </c>
      <c r="T38" s="40">
        <v>0</v>
      </c>
      <c r="U38" s="39">
        <v>0</v>
      </c>
      <c r="V38" s="40">
        <v>0</v>
      </c>
      <c r="W38" s="39">
        <v>545</v>
      </c>
      <c r="X38" s="40">
        <v>9458371.9100000001</v>
      </c>
      <c r="Y38" s="39">
        <v>192</v>
      </c>
      <c r="Z38" s="40">
        <v>3276520.5</v>
      </c>
      <c r="AA38" s="39">
        <v>142</v>
      </c>
      <c r="AB38" s="40">
        <v>2396560.62</v>
      </c>
      <c r="AC38" s="39">
        <v>142</v>
      </c>
      <c r="AD38" s="40">
        <v>2890729.38</v>
      </c>
      <c r="AE38" s="39">
        <v>226</v>
      </c>
      <c r="AF38" s="40">
        <v>10194899.770000001</v>
      </c>
      <c r="AG38" s="39">
        <v>69</v>
      </c>
      <c r="AH38" s="40">
        <v>1430231.8399999999</v>
      </c>
      <c r="AI38" s="39">
        <v>770</v>
      </c>
      <c r="AJ38" s="40">
        <v>13263116.710000001</v>
      </c>
      <c r="AK38" s="39">
        <v>457</v>
      </c>
      <c r="AL38" s="40">
        <v>7910406.6299999999</v>
      </c>
      <c r="AM38" s="39">
        <v>238</v>
      </c>
      <c r="AN38" s="40">
        <v>3979197.29</v>
      </c>
      <c r="AO38" s="39">
        <v>1497</v>
      </c>
      <c r="AP38" s="40">
        <v>23136416.960000001</v>
      </c>
      <c r="AQ38" s="39">
        <v>45</v>
      </c>
      <c r="AR38" s="40">
        <v>630640.31999999995</v>
      </c>
      <c r="AS38" s="39">
        <v>0</v>
      </c>
      <c r="AT38" s="40">
        <v>0</v>
      </c>
      <c r="AU38" s="39">
        <v>0</v>
      </c>
      <c r="AV38" s="40">
        <v>0</v>
      </c>
      <c r="AW38" s="39">
        <v>0</v>
      </c>
      <c r="AX38" s="40">
        <v>0</v>
      </c>
      <c r="AY38" s="39">
        <v>0</v>
      </c>
      <c r="AZ38" s="40">
        <v>0</v>
      </c>
      <c r="BA38" s="39">
        <v>0</v>
      </c>
      <c r="BB38" s="40">
        <v>0</v>
      </c>
      <c r="BC38" s="39">
        <v>0</v>
      </c>
      <c r="BD38" s="40">
        <v>0</v>
      </c>
      <c r="BE38" s="91">
        <f t="shared" si="1"/>
        <v>4631</v>
      </c>
      <c r="BF38" s="72">
        <f t="shared" si="0"/>
        <v>84748842.609999999</v>
      </c>
      <c r="BG38" s="29"/>
    </row>
    <row r="39" spans="1:60" s="31" customFormat="1" x14ac:dyDescent="0.25">
      <c r="A39" s="37">
        <v>99</v>
      </c>
      <c r="B39" s="38" t="s">
        <v>53</v>
      </c>
      <c r="C39" s="69">
        <v>18</v>
      </c>
      <c r="D39" s="67">
        <v>543531.99</v>
      </c>
      <c r="E39" s="39">
        <v>306</v>
      </c>
      <c r="F39" s="40">
        <v>10399717.880000001</v>
      </c>
      <c r="G39" s="39">
        <v>0</v>
      </c>
      <c r="H39" s="40">
        <v>0</v>
      </c>
      <c r="I39" s="39">
        <v>0</v>
      </c>
      <c r="J39" s="40">
        <v>0</v>
      </c>
      <c r="K39" s="39">
        <v>0</v>
      </c>
      <c r="L39" s="40">
        <v>0</v>
      </c>
      <c r="M39" s="39">
        <v>0</v>
      </c>
      <c r="N39" s="40">
        <v>0</v>
      </c>
      <c r="O39" s="39">
        <v>0</v>
      </c>
      <c r="P39" s="40">
        <v>0</v>
      </c>
      <c r="Q39" s="39">
        <v>0</v>
      </c>
      <c r="R39" s="40">
        <v>0</v>
      </c>
      <c r="S39" s="39">
        <v>0</v>
      </c>
      <c r="T39" s="40">
        <v>0</v>
      </c>
      <c r="U39" s="39">
        <v>0</v>
      </c>
      <c r="V39" s="40">
        <v>0</v>
      </c>
      <c r="W39" s="39">
        <v>0</v>
      </c>
      <c r="X39" s="40">
        <v>0</v>
      </c>
      <c r="Y39" s="39">
        <v>0</v>
      </c>
      <c r="Z39" s="40">
        <v>0</v>
      </c>
      <c r="AA39" s="39">
        <v>0</v>
      </c>
      <c r="AB39" s="40">
        <v>0</v>
      </c>
      <c r="AC39" s="39">
        <v>0</v>
      </c>
      <c r="AD39" s="40">
        <v>0</v>
      </c>
      <c r="AE39" s="39">
        <v>0</v>
      </c>
      <c r="AF39" s="40">
        <v>0</v>
      </c>
      <c r="AG39" s="39">
        <v>0</v>
      </c>
      <c r="AH39" s="40">
        <v>0</v>
      </c>
      <c r="AI39" s="39">
        <v>0</v>
      </c>
      <c r="AJ39" s="40">
        <v>0</v>
      </c>
      <c r="AK39" s="39">
        <v>0</v>
      </c>
      <c r="AL39" s="40">
        <v>0</v>
      </c>
      <c r="AM39" s="39">
        <v>0</v>
      </c>
      <c r="AN39" s="40">
        <v>0</v>
      </c>
      <c r="AO39" s="39">
        <v>0</v>
      </c>
      <c r="AP39" s="40">
        <v>0</v>
      </c>
      <c r="AQ39" s="39">
        <v>0</v>
      </c>
      <c r="AR39" s="40">
        <v>0</v>
      </c>
      <c r="AS39" s="39">
        <v>0</v>
      </c>
      <c r="AT39" s="40">
        <v>0</v>
      </c>
      <c r="AU39" s="39">
        <v>0</v>
      </c>
      <c r="AV39" s="40">
        <v>0</v>
      </c>
      <c r="AW39" s="39">
        <v>0</v>
      </c>
      <c r="AX39" s="40">
        <v>0</v>
      </c>
      <c r="AY39" s="39">
        <v>0</v>
      </c>
      <c r="AZ39" s="40">
        <v>0</v>
      </c>
      <c r="BA39" s="39">
        <v>0</v>
      </c>
      <c r="BB39" s="40">
        <v>0</v>
      </c>
      <c r="BC39" s="39">
        <v>0</v>
      </c>
      <c r="BD39" s="40">
        <v>0</v>
      </c>
      <c r="BE39" s="91">
        <f t="shared" si="1"/>
        <v>324</v>
      </c>
      <c r="BF39" s="72">
        <f t="shared" si="0"/>
        <v>10943249.870000001</v>
      </c>
      <c r="BG39" s="29"/>
    </row>
    <row r="40" spans="1:60" s="31" customFormat="1" x14ac:dyDescent="0.25">
      <c r="A40" s="37">
        <v>100</v>
      </c>
      <c r="B40" s="38" t="s">
        <v>54</v>
      </c>
      <c r="C40" s="39">
        <v>0</v>
      </c>
      <c r="D40" s="40">
        <v>0</v>
      </c>
      <c r="E40" s="39">
        <v>1641</v>
      </c>
      <c r="F40" s="40">
        <v>81000177.739999995</v>
      </c>
      <c r="G40" s="39">
        <v>0</v>
      </c>
      <c r="H40" s="40">
        <v>0</v>
      </c>
      <c r="I40" s="39">
        <v>0</v>
      </c>
      <c r="J40" s="40">
        <v>0</v>
      </c>
      <c r="K40" s="39">
        <v>0</v>
      </c>
      <c r="L40" s="40">
        <v>0</v>
      </c>
      <c r="M40" s="39">
        <v>0</v>
      </c>
      <c r="N40" s="40">
        <v>0</v>
      </c>
      <c r="O40" s="39">
        <v>0</v>
      </c>
      <c r="P40" s="40">
        <v>0</v>
      </c>
      <c r="Q40" s="39">
        <v>0</v>
      </c>
      <c r="R40" s="40">
        <v>0</v>
      </c>
      <c r="S40" s="39">
        <v>0</v>
      </c>
      <c r="T40" s="40">
        <v>0</v>
      </c>
      <c r="U40" s="39">
        <v>0</v>
      </c>
      <c r="V40" s="40">
        <v>0</v>
      </c>
      <c r="W40" s="39">
        <v>369</v>
      </c>
      <c r="X40" s="40">
        <v>7308958.3899999997</v>
      </c>
      <c r="Y40" s="39">
        <v>0</v>
      </c>
      <c r="Z40" s="40">
        <v>0</v>
      </c>
      <c r="AA40" s="39">
        <v>19</v>
      </c>
      <c r="AB40" s="40">
        <v>434867.31</v>
      </c>
      <c r="AC40" s="39">
        <v>0</v>
      </c>
      <c r="AD40" s="40">
        <v>0</v>
      </c>
      <c r="AE40" s="39">
        <v>102</v>
      </c>
      <c r="AF40" s="40">
        <v>3782261.01</v>
      </c>
      <c r="AG40" s="39">
        <v>43</v>
      </c>
      <c r="AH40" s="40">
        <v>1016209.1100000001</v>
      </c>
      <c r="AI40" s="39">
        <v>211</v>
      </c>
      <c r="AJ40" s="40">
        <v>4361188.91</v>
      </c>
      <c r="AK40" s="39">
        <v>0</v>
      </c>
      <c r="AL40" s="40">
        <v>0</v>
      </c>
      <c r="AM40" s="39">
        <v>0</v>
      </c>
      <c r="AN40" s="40">
        <v>0</v>
      </c>
      <c r="AO40" s="39">
        <v>165</v>
      </c>
      <c r="AP40" s="40">
        <v>2830472.18</v>
      </c>
      <c r="AQ40" s="39">
        <v>0</v>
      </c>
      <c r="AR40" s="40">
        <v>0</v>
      </c>
      <c r="AS40" s="39">
        <v>0</v>
      </c>
      <c r="AT40" s="40">
        <v>0</v>
      </c>
      <c r="AU40" s="39">
        <v>3</v>
      </c>
      <c r="AV40" s="40">
        <v>230637.81</v>
      </c>
      <c r="AW40" s="39">
        <v>0</v>
      </c>
      <c r="AX40" s="40">
        <v>0</v>
      </c>
      <c r="AY40" s="39">
        <v>0</v>
      </c>
      <c r="AZ40" s="40">
        <v>0</v>
      </c>
      <c r="BA40" s="39">
        <v>0</v>
      </c>
      <c r="BB40" s="40">
        <v>0</v>
      </c>
      <c r="BC40" s="39">
        <v>780</v>
      </c>
      <c r="BD40" s="40">
        <v>17718927.920000002</v>
      </c>
      <c r="BE40" s="91">
        <f t="shared" si="1"/>
        <v>3333</v>
      </c>
      <c r="BF40" s="72">
        <f t="shared" si="0"/>
        <v>118683700.38000001</v>
      </c>
      <c r="BG40" s="29"/>
    </row>
    <row r="41" spans="1:60" s="31" customFormat="1" x14ac:dyDescent="0.25">
      <c r="A41" s="37">
        <v>108</v>
      </c>
      <c r="B41" s="38" t="s">
        <v>55</v>
      </c>
      <c r="C41" s="69">
        <v>61</v>
      </c>
      <c r="D41" s="67">
        <v>1782789.33</v>
      </c>
      <c r="E41" s="39">
        <v>1080</v>
      </c>
      <c r="F41" s="40">
        <v>23951200.760000002</v>
      </c>
      <c r="G41" s="39">
        <v>0</v>
      </c>
      <c r="H41" s="40">
        <v>0</v>
      </c>
      <c r="I41" s="39">
        <v>0</v>
      </c>
      <c r="J41" s="40">
        <v>0</v>
      </c>
      <c r="K41" s="39">
        <v>0</v>
      </c>
      <c r="L41" s="40">
        <v>0</v>
      </c>
      <c r="M41" s="39">
        <v>0</v>
      </c>
      <c r="N41" s="40">
        <v>0</v>
      </c>
      <c r="O41" s="39">
        <v>0</v>
      </c>
      <c r="P41" s="40">
        <v>0</v>
      </c>
      <c r="Q41" s="39">
        <v>0</v>
      </c>
      <c r="R41" s="40">
        <v>0</v>
      </c>
      <c r="S41" s="39">
        <v>223</v>
      </c>
      <c r="T41" s="40">
        <v>6290652.1600000001</v>
      </c>
      <c r="U41" s="39">
        <v>0</v>
      </c>
      <c r="V41" s="40">
        <v>0</v>
      </c>
      <c r="W41" s="39">
        <v>0</v>
      </c>
      <c r="X41" s="40">
        <v>0</v>
      </c>
      <c r="Y41" s="39">
        <v>0</v>
      </c>
      <c r="Z41" s="40">
        <v>0</v>
      </c>
      <c r="AA41" s="39">
        <v>0</v>
      </c>
      <c r="AB41" s="40">
        <v>0</v>
      </c>
      <c r="AC41" s="39">
        <v>0</v>
      </c>
      <c r="AD41" s="40">
        <v>0</v>
      </c>
      <c r="AE41" s="39">
        <v>122</v>
      </c>
      <c r="AF41" s="40">
        <v>3685642.02</v>
      </c>
      <c r="AG41" s="39">
        <v>17</v>
      </c>
      <c r="AH41" s="40">
        <v>204043.7</v>
      </c>
      <c r="AI41" s="39">
        <v>0</v>
      </c>
      <c r="AJ41" s="40">
        <v>0</v>
      </c>
      <c r="AK41" s="39">
        <v>0</v>
      </c>
      <c r="AL41" s="40">
        <v>0</v>
      </c>
      <c r="AM41" s="39">
        <v>0</v>
      </c>
      <c r="AN41" s="40">
        <v>0</v>
      </c>
      <c r="AO41" s="39">
        <v>0</v>
      </c>
      <c r="AP41" s="40">
        <v>0</v>
      </c>
      <c r="AQ41" s="39">
        <v>0</v>
      </c>
      <c r="AR41" s="40">
        <v>0</v>
      </c>
      <c r="AS41" s="39">
        <v>5</v>
      </c>
      <c r="AT41" s="40">
        <v>100242.72</v>
      </c>
      <c r="AU41" s="39">
        <v>0</v>
      </c>
      <c r="AV41" s="40">
        <v>0</v>
      </c>
      <c r="AW41" s="39">
        <v>0</v>
      </c>
      <c r="AX41" s="40">
        <v>0</v>
      </c>
      <c r="AY41" s="39">
        <v>0</v>
      </c>
      <c r="AZ41" s="40">
        <v>0</v>
      </c>
      <c r="BA41" s="39">
        <v>0</v>
      </c>
      <c r="BB41" s="40">
        <v>0</v>
      </c>
      <c r="BC41" s="39">
        <v>0</v>
      </c>
      <c r="BD41" s="40">
        <v>0</v>
      </c>
      <c r="BE41" s="91">
        <f t="shared" si="1"/>
        <v>1508</v>
      </c>
      <c r="BF41" s="72">
        <f t="shared" si="0"/>
        <v>36014570.690000005</v>
      </c>
      <c r="BG41" s="29"/>
    </row>
    <row r="42" spans="1:60" s="31" customFormat="1" x14ac:dyDescent="0.25">
      <c r="A42" s="37">
        <v>112</v>
      </c>
      <c r="B42" s="38" t="s">
        <v>56</v>
      </c>
      <c r="C42" s="69">
        <v>498</v>
      </c>
      <c r="D42" s="67">
        <v>15153920.32</v>
      </c>
      <c r="E42" s="39">
        <v>1404</v>
      </c>
      <c r="F42" s="40">
        <v>34678696.469999999</v>
      </c>
      <c r="G42" s="39">
        <v>0</v>
      </c>
      <c r="H42" s="40">
        <v>0</v>
      </c>
      <c r="I42" s="39">
        <v>0</v>
      </c>
      <c r="J42" s="40">
        <v>0</v>
      </c>
      <c r="K42" s="39">
        <v>0</v>
      </c>
      <c r="L42" s="40">
        <v>0</v>
      </c>
      <c r="M42" s="39">
        <v>0</v>
      </c>
      <c r="N42" s="40">
        <v>0</v>
      </c>
      <c r="O42" s="39">
        <v>62</v>
      </c>
      <c r="P42" s="40">
        <v>1806105.59</v>
      </c>
      <c r="Q42" s="39">
        <v>578</v>
      </c>
      <c r="R42" s="40">
        <v>14354336.43</v>
      </c>
      <c r="S42" s="39">
        <v>277</v>
      </c>
      <c r="T42" s="40">
        <v>8437523.5800000001</v>
      </c>
      <c r="U42" s="39">
        <v>0</v>
      </c>
      <c r="V42" s="40">
        <v>0</v>
      </c>
      <c r="W42" s="39">
        <v>442</v>
      </c>
      <c r="X42" s="40">
        <v>7388401.2300000004</v>
      </c>
      <c r="Y42" s="39">
        <v>0</v>
      </c>
      <c r="Z42" s="40">
        <v>0</v>
      </c>
      <c r="AA42" s="39">
        <v>113</v>
      </c>
      <c r="AB42" s="40">
        <v>1851640.66</v>
      </c>
      <c r="AC42" s="39">
        <v>212</v>
      </c>
      <c r="AD42" s="40">
        <v>5016244.3099999996</v>
      </c>
      <c r="AE42" s="39">
        <v>257</v>
      </c>
      <c r="AF42" s="40">
        <v>6791567.79</v>
      </c>
      <c r="AG42" s="39">
        <v>56</v>
      </c>
      <c r="AH42" s="40">
        <v>1185143.0900000001</v>
      </c>
      <c r="AI42" s="39">
        <v>607</v>
      </c>
      <c r="AJ42" s="40">
        <v>11380991.880000001</v>
      </c>
      <c r="AK42" s="39">
        <v>732</v>
      </c>
      <c r="AL42" s="40">
        <v>13696632.17</v>
      </c>
      <c r="AM42" s="39">
        <v>107</v>
      </c>
      <c r="AN42" s="40">
        <v>1759047.55</v>
      </c>
      <c r="AO42" s="39">
        <v>423</v>
      </c>
      <c r="AP42" s="40">
        <v>6208821.1500000004</v>
      </c>
      <c r="AQ42" s="39">
        <v>0</v>
      </c>
      <c r="AR42" s="40">
        <v>0</v>
      </c>
      <c r="AS42" s="39">
        <v>4</v>
      </c>
      <c r="AT42" s="40">
        <v>102726.49</v>
      </c>
      <c r="AU42" s="39">
        <v>0</v>
      </c>
      <c r="AV42" s="40">
        <v>0</v>
      </c>
      <c r="AW42" s="39">
        <v>0</v>
      </c>
      <c r="AX42" s="40">
        <v>0</v>
      </c>
      <c r="AY42" s="39">
        <v>0</v>
      </c>
      <c r="AZ42" s="40">
        <v>0</v>
      </c>
      <c r="BA42" s="39">
        <v>0</v>
      </c>
      <c r="BB42" s="40">
        <v>0</v>
      </c>
      <c r="BC42" s="39">
        <v>0</v>
      </c>
      <c r="BD42" s="40">
        <v>0</v>
      </c>
      <c r="BE42" s="91">
        <f t="shared" si="1"/>
        <v>5772</v>
      </c>
      <c r="BF42" s="72">
        <f t="shared" si="0"/>
        <v>129811798.71000001</v>
      </c>
      <c r="BG42" s="29"/>
    </row>
    <row r="43" spans="1:60" s="31" customFormat="1" x14ac:dyDescent="0.25">
      <c r="A43" s="37">
        <v>1</v>
      </c>
      <c r="B43" s="38" t="s">
        <v>57</v>
      </c>
      <c r="C43" s="39">
        <v>0</v>
      </c>
      <c r="D43" s="40">
        <v>0</v>
      </c>
      <c r="E43" s="39">
        <v>0</v>
      </c>
      <c r="F43" s="40">
        <v>0</v>
      </c>
      <c r="G43" s="39">
        <v>0</v>
      </c>
      <c r="H43" s="40">
        <v>0</v>
      </c>
      <c r="I43" s="39">
        <v>0</v>
      </c>
      <c r="J43" s="40">
        <v>0</v>
      </c>
      <c r="K43" s="39">
        <v>0</v>
      </c>
      <c r="L43" s="40">
        <v>0</v>
      </c>
      <c r="M43" s="39">
        <v>0</v>
      </c>
      <c r="N43" s="40">
        <v>0</v>
      </c>
      <c r="O43" s="39">
        <v>0</v>
      </c>
      <c r="P43" s="40">
        <v>0</v>
      </c>
      <c r="Q43" s="39">
        <v>0</v>
      </c>
      <c r="R43" s="40">
        <v>0</v>
      </c>
      <c r="S43" s="39">
        <v>0</v>
      </c>
      <c r="T43" s="40">
        <v>0</v>
      </c>
      <c r="U43" s="39">
        <v>0</v>
      </c>
      <c r="V43" s="40">
        <v>0</v>
      </c>
      <c r="W43" s="39">
        <v>0</v>
      </c>
      <c r="X43" s="40">
        <v>0</v>
      </c>
      <c r="Y43" s="39">
        <v>0</v>
      </c>
      <c r="Z43" s="40">
        <v>0</v>
      </c>
      <c r="AA43" s="39">
        <v>0</v>
      </c>
      <c r="AB43" s="40">
        <v>0</v>
      </c>
      <c r="AC43" s="39">
        <v>0</v>
      </c>
      <c r="AD43" s="40">
        <v>0</v>
      </c>
      <c r="AE43" s="39">
        <v>0</v>
      </c>
      <c r="AF43" s="40">
        <v>0</v>
      </c>
      <c r="AG43" s="39">
        <v>0</v>
      </c>
      <c r="AH43" s="40">
        <v>0</v>
      </c>
      <c r="AI43" s="39">
        <v>0</v>
      </c>
      <c r="AJ43" s="40">
        <v>0</v>
      </c>
      <c r="AK43" s="39">
        <v>0</v>
      </c>
      <c r="AL43" s="40">
        <v>0</v>
      </c>
      <c r="AM43" s="39">
        <v>0</v>
      </c>
      <c r="AN43" s="40">
        <v>0</v>
      </c>
      <c r="AO43" s="39">
        <v>0</v>
      </c>
      <c r="AP43" s="40">
        <v>0</v>
      </c>
      <c r="AQ43" s="39">
        <v>0</v>
      </c>
      <c r="AR43" s="40">
        <v>0</v>
      </c>
      <c r="AS43" s="39">
        <v>0</v>
      </c>
      <c r="AT43" s="40">
        <v>0</v>
      </c>
      <c r="AU43" s="39">
        <v>1</v>
      </c>
      <c r="AV43" s="40">
        <v>28441.88</v>
      </c>
      <c r="AW43" s="39">
        <v>0</v>
      </c>
      <c r="AX43" s="40">
        <v>0</v>
      </c>
      <c r="AY43" s="39">
        <v>0</v>
      </c>
      <c r="AZ43" s="40">
        <v>0</v>
      </c>
      <c r="BA43" s="39">
        <v>0</v>
      </c>
      <c r="BB43" s="40">
        <v>0</v>
      </c>
      <c r="BC43" s="39">
        <v>0</v>
      </c>
      <c r="BD43" s="40">
        <v>0</v>
      </c>
      <c r="BE43" s="91">
        <f t="shared" si="1"/>
        <v>1</v>
      </c>
      <c r="BF43" s="72">
        <f t="shared" si="0"/>
        <v>28441.88</v>
      </c>
      <c r="BG43" s="29"/>
    </row>
    <row r="44" spans="1:60" s="31" customFormat="1" x14ac:dyDescent="0.25">
      <c r="A44" s="37">
        <v>114</v>
      </c>
      <c r="B44" s="38" t="s">
        <v>58</v>
      </c>
      <c r="C44" s="39">
        <v>0</v>
      </c>
      <c r="D44" s="40">
        <v>0</v>
      </c>
      <c r="E44" s="39">
        <v>0</v>
      </c>
      <c r="F44" s="40">
        <v>0</v>
      </c>
      <c r="G44" s="39">
        <v>0</v>
      </c>
      <c r="H44" s="40">
        <v>0</v>
      </c>
      <c r="I44" s="39">
        <v>0</v>
      </c>
      <c r="J44" s="40">
        <v>0</v>
      </c>
      <c r="K44" s="39">
        <v>0</v>
      </c>
      <c r="L44" s="40">
        <v>0</v>
      </c>
      <c r="M44" s="39">
        <v>0</v>
      </c>
      <c r="N44" s="40">
        <v>0</v>
      </c>
      <c r="O44" s="39">
        <v>0</v>
      </c>
      <c r="P44" s="40">
        <v>0</v>
      </c>
      <c r="Q44" s="39">
        <v>0</v>
      </c>
      <c r="R44" s="40">
        <v>0</v>
      </c>
      <c r="S44" s="39">
        <v>0</v>
      </c>
      <c r="T44" s="40">
        <v>0</v>
      </c>
      <c r="U44" s="39">
        <v>0</v>
      </c>
      <c r="V44" s="40">
        <v>0</v>
      </c>
      <c r="W44" s="39">
        <v>0</v>
      </c>
      <c r="X44" s="40">
        <v>0</v>
      </c>
      <c r="Y44" s="39">
        <v>0</v>
      </c>
      <c r="Z44" s="40">
        <v>0</v>
      </c>
      <c r="AA44" s="39">
        <v>0</v>
      </c>
      <c r="AB44" s="40">
        <v>0</v>
      </c>
      <c r="AC44" s="39">
        <v>0</v>
      </c>
      <c r="AD44" s="40">
        <v>0</v>
      </c>
      <c r="AE44" s="39">
        <v>0</v>
      </c>
      <c r="AF44" s="40">
        <v>0</v>
      </c>
      <c r="AG44" s="39">
        <v>0</v>
      </c>
      <c r="AH44" s="40">
        <v>0</v>
      </c>
      <c r="AI44" s="39">
        <v>0</v>
      </c>
      <c r="AJ44" s="40">
        <v>0</v>
      </c>
      <c r="AK44" s="39">
        <v>0</v>
      </c>
      <c r="AL44" s="40">
        <v>0</v>
      </c>
      <c r="AM44" s="39">
        <v>0</v>
      </c>
      <c r="AN44" s="40">
        <v>0</v>
      </c>
      <c r="AO44" s="39">
        <v>0</v>
      </c>
      <c r="AP44" s="40">
        <v>0</v>
      </c>
      <c r="AQ44" s="39">
        <v>0</v>
      </c>
      <c r="AR44" s="40">
        <v>0</v>
      </c>
      <c r="AS44" s="39">
        <v>0</v>
      </c>
      <c r="AT44" s="40">
        <v>0</v>
      </c>
      <c r="AU44" s="39">
        <v>0</v>
      </c>
      <c r="AV44" s="40">
        <v>0</v>
      </c>
      <c r="AW44" s="39">
        <v>0</v>
      </c>
      <c r="AX44" s="40">
        <v>0</v>
      </c>
      <c r="AY44" s="39">
        <v>0</v>
      </c>
      <c r="AZ44" s="40">
        <v>0</v>
      </c>
      <c r="BA44" s="39">
        <v>0</v>
      </c>
      <c r="BB44" s="40">
        <v>0</v>
      </c>
      <c r="BC44" s="39">
        <v>80</v>
      </c>
      <c r="BD44" s="40">
        <v>5492821.9100000001</v>
      </c>
      <c r="BE44" s="91">
        <f t="shared" si="1"/>
        <v>80</v>
      </c>
      <c r="BF44" s="72">
        <f t="shared" si="0"/>
        <v>5492821.9100000001</v>
      </c>
      <c r="BG44" s="29"/>
    </row>
    <row r="45" spans="1:60" s="31" customFormat="1" x14ac:dyDescent="0.25">
      <c r="A45" s="37">
        <v>116</v>
      </c>
      <c r="B45" s="38" t="s">
        <v>59</v>
      </c>
      <c r="C45" s="39">
        <v>0</v>
      </c>
      <c r="D45" s="40">
        <v>0</v>
      </c>
      <c r="E45" s="39">
        <v>713</v>
      </c>
      <c r="F45" s="40">
        <v>23548244.600000001</v>
      </c>
      <c r="G45" s="39">
        <v>0</v>
      </c>
      <c r="H45" s="40">
        <v>0</v>
      </c>
      <c r="I45" s="39">
        <v>0</v>
      </c>
      <c r="J45" s="40">
        <v>0</v>
      </c>
      <c r="K45" s="39">
        <v>0</v>
      </c>
      <c r="L45" s="40">
        <v>0</v>
      </c>
      <c r="M45" s="39">
        <v>0</v>
      </c>
      <c r="N45" s="40">
        <v>0</v>
      </c>
      <c r="O45" s="39">
        <v>0</v>
      </c>
      <c r="P45" s="40">
        <v>0</v>
      </c>
      <c r="Q45" s="39">
        <v>0</v>
      </c>
      <c r="R45" s="40">
        <v>0</v>
      </c>
      <c r="S45" s="39">
        <v>0</v>
      </c>
      <c r="T45" s="40">
        <v>0</v>
      </c>
      <c r="U45" s="39">
        <v>0</v>
      </c>
      <c r="V45" s="40">
        <v>0</v>
      </c>
      <c r="W45" s="39">
        <v>0</v>
      </c>
      <c r="X45" s="40">
        <v>0</v>
      </c>
      <c r="Y45" s="39">
        <v>0</v>
      </c>
      <c r="Z45" s="40">
        <v>0</v>
      </c>
      <c r="AA45" s="39">
        <v>0</v>
      </c>
      <c r="AB45" s="40">
        <v>0</v>
      </c>
      <c r="AC45" s="39">
        <v>0</v>
      </c>
      <c r="AD45" s="40">
        <v>0</v>
      </c>
      <c r="AE45" s="39">
        <v>0</v>
      </c>
      <c r="AF45" s="40">
        <v>0</v>
      </c>
      <c r="AG45" s="39">
        <v>0</v>
      </c>
      <c r="AH45" s="40">
        <v>0</v>
      </c>
      <c r="AI45" s="39">
        <v>0</v>
      </c>
      <c r="AJ45" s="40">
        <v>0</v>
      </c>
      <c r="AK45" s="39">
        <v>0</v>
      </c>
      <c r="AL45" s="40">
        <v>0</v>
      </c>
      <c r="AM45" s="39">
        <v>0</v>
      </c>
      <c r="AN45" s="40">
        <v>0</v>
      </c>
      <c r="AO45" s="39">
        <v>0</v>
      </c>
      <c r="AP45" s="40">
        <v>0</v>
      </c>
      <c r="AQ45" s="39">
        <v>0</v>
      </c>
      <c r="AR45" s="40">
        <v>0</v>
      </c>
      <c r="AS45" s="39">
        <v>0</v>
      </c>
      <c r="AT45" s="40">
        <v>0</v>
      </c>
      <c r="AU45" s="39">
        <v>0</v>
      </c>
      <c r="AV45" s="40">
        <v>0</v>
      </c>
      <c r="AW45" s="39">
        <v>29</v>
      </c>
      <c r="AX45" s="40">
        <v>622493.07999999996</v>
      </c>
      <c r="AY45" s="39">
        <v>0</v>
      </c>
      <c r="AZ45" s="40">
        <v>0</v>
      </c>
      <c r="BA45" s="39">
        <v>0</v>
      </c>
      <c r="BB45" s="40">
        <v>0</v>
      </c>
      <c r="BC45" s="39">
        <v>0</v>
      </c>
      <c r="BD45" s="40">
        <v>0</v>
      </c>
      <c r="BE45" s="91">
        <f t="shared" si="1"/>
        <v>742</v>
      </c>
      <c r="BF45" s="72">
        <f t="shared" si="0"/>
        <v>24170737.68</v>
      </c>
      <c r="BG45" s="29"/>
    </row>
    <row r="46" spans="1:60" s="31" customFormat="1" x14ac:dyDescent="0.25">
      <c r="A46" s="37">
        <v>122</v>
      </c>
      <c r="B46" s="38" t="s">
        <v>60</v>
      </c>
      <c r="C46" s="39">
        <v>0</v>
      </c>
      <c r="D46" s="40">
        <v>0</v>
      </c>
      <c r="E46" s="39">
        <v>85</v>
      </c>
      <c r="F46" s="40">
        <v>3086267.37</v>
      </c>
      <c r="G46" s="39">
        <v>0</v>
      </c>
      <c r="H46" s="40">
        <v>0</v>
      </c>
      <c r="I46" s="39">
        <v>0</v>
      </c>
      <c r="J46" s="40">
        <v>0</v>
      </c>
      <c r="K46" s="39">
        <v>0</v>
      </c>
      <c r="L46" s="40">
        <v>0</v>
      </c>
      <c r="M46" s="39">
        <v>0</v>
      </c>
      <c r="N46" s="40">
        <v>0</v>
      </c>
      <c r="O46" s="39">
        <v>0</v>
      </c>
      <c r="P46" s="40">
        <v>0</v>
      </c>
      <c r="Q46" s="39">
        <v>680</v>
      </c>
      <c r="R46" s="40">
        <v>24918093.109999999</v>
      </c>
      <c r="S46" s="39">
        <v>0</v>
      </c>
      <c r="T46" s="40">
        <v>0</v>
      </c>
      <c r="U46" s="39">
        <v>0</v>
      </c>
      <c r="V46" s="40">
        <v>0</v>
      </c>
      <c r="W46" s="39">
        <v>0</v>
      </c>
      <c r="X46" s="40">
        <v>0</v>
      </c>
      <c r="Y46" s="39">
        <v>0</v>
      </c>
      <c r="Z46" s="40">
        <v>0</v>
      </c>
      <c r="AA46" s="39">
        <v>0</v>
      </c>
      <c r="AB46" s="40">
        <v>0</v>
      </c>
      <c r="AC46" s="39">
        <v>0</v>
      </c>
      <c r="AD46" s="40">
        <v>0</v>
      </c>
      <c r="AE46" s="39">
        <v>0</v>
      </c>
      <c r="AF46" s="40">
        <v>0</v>
      </c>
      <c r="AG46" s="39">
        <v>0</v>
      </c>
      <c r="AH46" s="40">
        <v>0</v>
      </c>
      <c r="AI46" s="39">
        <v>0</v>
      </c>
      <c r="AJ46" s="40">
        <v>0</v>
      </c>
      <c r="AK46" s="39">
        <v>0</v>
      </c>
      <c r="AL46" s="40">
        <v>0</v>
      </c>
      <c r="AM46" s="39">
        <v>0</v>
      </c>
      <c r="AN46" s="40">
        <v>0</v>
      </c>
      <c r="AO46" s="39">
        <v>0</v>
      </c>
      <c r="AP46" s="40">
        <v>0</v>
      </c>
      <c r="AQ46" s="39">
        <v>0</v>
      </c>
      <c r="AR46" s="40">
        <v>0</v>
      </c>
      <c r="AS46" s="39">
        <v>0</v>
      </c>
      <c r="AT46" s="40">
        <v>0</v>
      </c>
      <c r="AU46" s="39">
        <v>0</v>
      </c>
      <c r="AV46" s="40">
        <v>0</v>
      </c>
      <c r="AW46" s="39">
        <v>0</v>
      </c>
      <c r="AX46" s="40">
        <v>0</v>
      </c>
      <c r="AY46" s="39">
        <v>0</v>
      </c>
      <c r="AZ46" s="40">
        <v>0</v>
      </c>
      <c r="BA46" s="39">
        <v>0</v>
      </c>
      <c r="BB46" s="40">
        <v>0</v>
      </c>
      <c r="BC46" s="39">
        <v>0</v>
      </c>
      <c r="BD46" s="40">
        <v>0</v>
      </c>
      <c r="BE46" s="91">
        <f t="shared" si="1"/>
        <v>765</v>
      </c>
      <c r="BF46" s="72">
        <f t="shared" si="0"/>
        <v>28004360.48</v>
      </c>
      <c r="BG46" s="29"/>
    </row>
    <row r="47" spans="1:60" s="31" customFormat="1" x14ac:dyDescent="0.25">
      <c r="A47" s="37"/>
      <c r="B47" s="38" t="s">
        <v>61</v>
      </c>
      <c r="C47" s="39">
        <v>0</v>
      </c>
      <c r="D47" s="40">
        <v>0</v>
      </c>
      <c r="E47" s="39">
        <v>0</v>
      </c>
      <c r="F47" s="40">
        <v>0</v>
      </c>
      <c r="G47" s="39">
        <v>0</v>
      </c>
      <c r="H47" s="40">
        <v>0</v>
      </c>
      <c r="I47" s="39">
        <v>0</v>
      </c>
      <c r="J47" s="40">
        <v>0</v>
      </c>
      <c r="K47" s="39">
        <v>0</v>
      </c>
      <c r="L47" s="40">
        <v>0</v>
      </c>
      <c r="M47" s="39">
        <v>0</v>
      </c>
      <c r="N47" s="40">
        <v>0</v>
      </c>
      <c r="O47" s="39">
        <v>0</v>
      </c>
      <c r="P47" s="40">
        <v>0</v>
      </c>
      <c r="Q47" s="39">
        <v>0</v>
      </c>
      <c r="R47" s="40">
        <v>0</v>
      </c>
      <c r="S47" s="39">
        <v>0</v>
      </c>
      <c r="T47" s="40">
        <v>0</v>
      </c>
      <c r="U47" s="39">
        <v>0</v>
      </c>
      <c r="V47" s="40">
        <v>0</v>
      </c>
      <c r="W47" s="39">
        <v>0</v>
      </c>
      <c r="X47" s="40">
        <v>0</v>
      </c>
      <c r="Y47" s="39">
        <v>0</v>
      </c>
      <c r="Z47" s="40">
        <v>0</v>
      </c>
      <c r="AA47" s="39">
        <v>0</v>
      </c>
      <c r="AB47" s="40">
        <v>0</v>
      </c>
      <c r="AC47" s="39">
        <v>0</v>
      </c>
      <c r="AD47" s="40">
        <v>0</v>
      </c>
      <c r="AE47" s="39">
        <v>0</v>
      </c>
      <c r="AF47" s="40">
        <v>0</v>
      </c>
      <c r="AG47" s="39">
        <v>0</v>
      </c>
      <c r="AH47" s="40">
        <v>0</v>
      </c>
      <c r="AI47" s="39">
        <v>0</v>
      </c>
      <c r="AJ47" s="40">
        <v>0</v>
      </c>
      <c r="AK47" s="39">
        <v>0</v>
      </c>
      <c r="AL47" s="40">
        <v>0</v>
      </c>
      <c r="AM47" s="39">
        <v>0</v>
      </c>
      <c r="AN47" s="40">
        <v>0</v>
      </c>
      <c r="AO47" s="39">
        <v>0</v>
      </c>
      <c r="AP47" s="40">
        <v>0</v>
      </c>
      <c r="AQ47" s="39">
        <v>0</v>
      </c>
      <c r="AR47" s="40">
        <v>0</v>
      </c>
      <c r="AS47" s="39">
        <v>0</v>
      </c>
      <c r="AT47" s="40">
        <v>0</v>
      </c>
      <c r="AU47" s="39">
        <v>0</v>
      </c>
      <c r="AV47" s="40">
        <v>0</v>
      </c>
      <c r="AW47" s="39">
        <v>0</v>
      </c>
      <c r="AX47" s="40">
        <v>0</v>
      </c>
      <c r="AY47" s="39">
        <v>0</v>
      </c>
      <c r="AZ47" s="40">
        <v>0</v>
      </c>
      <c r="BA47" s="39">
        <v>0</v>
      </c>
      <c r="BB47" s="40">
        <v>0</v>
      </c>
      <c r="BC47" s="39">
        <v>0</v>
      </c>
      <c r="BD47" s="40">
        <v>0</v>
      </c>
      <c r="BE47" s="91">
        <f t="shared" si="1"/>
        <v>0</v>
      </c>
      <c r="BF47" s="72">
        <f t="shared" si="0"/>
        <v>0</v>
      </c>
      <c r="BG47" s="29"/>
    </row>
    <row r="48" spans="1:60" s="31" customFormat="1" x14ac:dyDescent="0.25">
      <c r="A48" s="37">
        <v>158</v>
      </c>
      <c r="B48" s="38" t="s">
        <v>62</v>
      </c>
      <c r="C48" s="39">
        <v>0</v>
      </c>
      <c r="D48" s="40">
        <v>0</v>
      </c>
      <c r="E48" s="39">
        <v>425</v>
      </c>
      <c r="F48" s="40">
        <v>17473909.899999999</v>
      </c>
      <c r="G48" s="39">
        <v>0</v>
      </c>
      <c r="H48" s="40">
        <v>0</v>
      </c>
      <c r="I48" s="39">
        <v>0</v>
      </c>
      <c r="J48" s="40">
        <v>0</v>
      </c>
      <c r="K48" s="39">
        <v>584</v>
      </c>
      <c r="L48" s="40">
        <v>20288695.530000001</v>
      </c>
      <c r="M48" s="39">
        <v>0</v>
      </c>
      <c r="N48" s="40">
        <v>0</v>
      </c>
      <c r="O48" s="39">
        <v>0</v>
      </c>
      <c r="P48" s="40">
        <v>0</v>
      </c>
      <c r="Q48" s="39">
        <v>401</v>
      </c>
      <c r="R48" s="40">
        <v>14805983.34</v>
      </c>
      <c r="S48" s="39">
        <v>0</v>
      </c>
      <c r="T48" s="40">
        <v>0</v>
      </c>
      <c r="U48" s="39">
        <v>747</v>
      </c>
      <c r="V48" s="40">
        <v>15582863.050000001</v>
      </c>
      <c r="W48" s="39">
        <v>0</v>
      </c>
      <c r="X48" s="40">
        <v>0</v>
      </c>
      <c r="Y48" s="39">
        <v>0</v>
      </c>
      <c r="Z48" s="40">
        <v>0</v>
      </c>
      <c r="AA48" s="39">
        <v>0</v>
      </c>
      <c r="AB48" s="40">
        <v>0</v>
      </c>
      <c r="AC48" s="39">
        <v>0</v>
      </c>
      <c r="AD48" s="40">
        <v>0</v>
      </c>
      <c r="AE48" s="39">
        <v>628</v>
      </c>
      <c r="AF48" s="40">
        <v>23883093.039999999</v>
      </c>
      <c r="AG48" s="39">
        <v>69</v>
      </c>
      <c r="AH48" s="40">
        <v>1794676.44</v>
      </c>
      <c r="AI48" s="39">
        <v>0</v>
      </c>
      <c r="AJ48" s="40">
        <v>0</v>
      </c>
      <c r="AK48" s="39">
        <v>0</v>
      </c>
      <c r="AL48" s="40">
        <v>0</v>
      </c>
      <c r="AM48" s="39">
        <v>0</v>
      </c>
      <c r="AN48" s="40">
        <v>0</v>
      </c>
      <c r="AO48" s="39">
        <v>0</v>
      </c>
      <c r="AP48" s="40">
        <v>0</v>
      </c>
      <c r="AQ48" s="39">
        <v>0</v>
      </c>
      <c r="AR48" s="40">
        <v>0</v>
      </c>
      <c r="AS48" s="39">
        <v>0</v>
      </c>
      <c r="AT48" s="40">
        <v>0</v>
      </c>
      <c r="AU48" s="39">
        <v>0</v>
      </c>
      <c r="AV48" s="40">
        <v>0</v>
      </c>
      <c r="AW48" s="39">
        <v>0</v>
      </c>
      <c r="AX48" s="40">
        <v>0</v>
      </c>
      <c r="AY48" s="39">
        <v>91</v>
      </c>
      <c r="AZ48" s="40">
        <v>1168698.21</v>
      </c>
      <c r="BA48" s="39">
        <v>0</v>
      </c>
      <c r="BB48" s="40">
        <v>0</v>
      </c>
      <c r="BC48" s="39">
        <v>80</v>
      </c>
      <c r="BD48" s="40">
        <v>4807670.12</v>
      </c>
      <c r="BE48" s="91">
        <f t="shared" si="1"/>
        <v>3025</v>
      </c>
      <c r="BF48" s="72">
        <f t="shared" si="0"/>
        <v>99805589.62999998</v>
      </c>
      <c r="BG48" s="29"/>
    </row>
    <row r="49" spans="1:59" s="31" customFormat="1" x14ac:dyDescent="0.25">
      <c r="A49" s="37">
        <v>14</v>
      </c>
      <c r="B49" s="38" t="s">
        <v>77</v>
      </c>
      <c r="C49" s="39">
        <v>0</v>
      </c>
      <c r="D49" s="40">
        <v>0</v>
      </c>
      <c r="E49" s="39">
        <v>0</v>
      </c>
      <c r="F49" s="40">
        <v>0</v>
      </c>
      <c r="G49" s="39">
        <v>0</v>
      </c>
      <c r="H49" s="40">
        <v>0</v>
      </c>
      <c r="I49" s="39">
        <v>0</v>
      </c>
      <c r="J49" s="40">
        <v>0</v>
      </c>
      <c r="K49" s="39">
        <v>0</v>
      </c>
      <c r="L49" s="40">
        <v>0</v>
      </c>
      <c r="M49" s="39">
        <v>0</v>
      </c>
      <c r="N49" s="40">
        <v>0</v>
      </c>
      <c r="O49" s="39">
        <v>0</v>
      </c>
      <c r="P49" s="40">
        <v>0</v>
      </c>
      <c r="Q49" s="39">
        <v>0</v>
      </c>
      <c r="R49" s="40">
        <v>0</v>
      </c>
      <c r="S49" s="39">
        <v>0</v>
      </c>
      <c r="T49" s="40">
        <v>0</v>
      </c>
      <c r="U49" s="39">
        <v>0</v>
      </c>
      <c r="V49" s="40">
        <v>0</v>
      </c>
      <c r="W49" s="39">
        <v>0</v>
      </c>
      <c r="X49" s="40">
        <v>0</v>
      </c>
      <c r="Y49" s="39">
        <v>0</v>
      </c>
      <c r="Z49" s="40">
        <v>0</v>
      </c>
      <c r="AA49" s="39">
        <v>0</v>
      </c>
      <c r="AB49" s="40">
        <v>0</v>
      </c>
      <c r="AC49" s="39">
        <v>0</v>
      </c>
      <c r="AD49" s="40">
        <v>0</v>
      </c>
      <c r="AE49" s="39">
        <v>0</v>
      </c>
      <c r="AF49" s="40">
        <v>0</v>
      </c>
      <c r="AG49" s="39">
        <v>0</v>
      </c>
      <c r="AH49" s="40">
        <v>0</v>
      </c>
      <c r="AI49" s="39">
        <v>0</v>
      </c>
      <c r="AJ49" s="40">
        <v>0</v>
      </c>
      <c r="AK49" s="39">
        <v>0</v>
      </c>
      <c r="AL49" s="40">
        <v>0</v>
      </c>
      <c r="AM49" s="39">
        <v>0</v>
      </c>
      <c r="AN49" s="40">
        <v>0</v>
      </c>
      <c r="AO49" s="39">
        <v>0</v>
      </c>
      <c r="AP49" s="40">
        <v>0</v>
      </c>
      <c r="AQ49" s="39">
        <v>0</v>
      </c>
      <c r="AR49" s="40">
        <v>0</v>
      </c>
      <c r="AS49" s="39">
        <v>0</v>
      </c>
      <c r="AT49" s="40">
        <v>0</v>
      </c>
      <c r="AU49" s="39">
        <v>0</v>
      </c>
      <c r="AV49" s="40">
        <v>0</v>
      </c>
      <c r="AW49" s="39">
        <v>0</v>
      </c>
      <c r="AX49" s="40">
        <v>0</v>
      </c>
      <c r="AY49" s="39">
        <v>0</v>
      </c>
      <c r="AZ49" s="40">
        <v>0</v>
      </c>
      <c r="BA49" s="39">
        <v>0</v>
      </c>
      <c r="BB49" s="40">
        <v>0</v>
      </c>
      <c r="BC49" s="39">
        <v>0</v>
      </c>
      <c r="BD49" s="40">
        <v>0</v>
      </c>
      <c r="BE49" s="91">
        <f t="shared" si="1"/>
        <v>0</v>
      </c>
      <c r="BF49" s="72">
        <f t="shared" si="0"/>
        <v>0</v>
      </c>
      <c r="BG49" s="29"/>
    </row>
    <row r="50" spans="1:59" s="42" customFormat="1" x14ac:dyDescent="0.2">
      <c r="A50" s="37"/>
      <c r="B50" s="41" t="s">
        <v>19</v>
      </c>
      <c r="C50" s="68">
        <f>SUM(C11:C49)</f>
        <v>6747</v>
      </c>
      <c r="D50" s="78">
        <f>SUM(D11:D49)</f>
        <v>605172201.59000003</v>
      </c>
      <c r="E50" s="68">
        <f t="shared" ref="E50:T50" si="2">SUM(E11:E49)</f>
        <v>17715</v>
      </c>
      <c r="F50" s="78">
        <f t="shared" si="2"/>
        <v>551124772.11000001</v>
      </c>
      <c r="G50" s="68">
        <f t="shared" si="2"/>
        <v>9750</v>
      </c>
      <c r="H50" s="78">
        <f t="shared" si="2"/>
        <v>226836833.64999998</v>
      </c>
      <c r="I50" s="68">
        <f t="shared" si="2"/>
        <v>5553</v>
      </c>
      <c r="J50" s="78">
        <f t="shared" si="2"/>
        <v>133534379.00000001</v>
      </c>
      <c r="K50" s="68">
        <f t="shared" si="2"/>
        <v>5376</v>
      </c>
      <c r="L50" s="78">
        <f t="shared" si="2"/>
        <v>195886453.62</v>
      </c>
      <c r="M50" s="68">
        <f t="shared" si="2"/>
        <v>1023</v>
      </c>
      <c r="N50" s="78">
        <f t="shared" si="2"/>
        <v>30418595.359999999</v>
      </c>
      <c r="O50" s="68">
        <f t="shared" si="2"/>
        <v>413</v>
      </c>
      <c r="P50" s="78">
        <f t="shared" si="2"/>
        <v>20300023.940000001</v>
      </c>
      <c r="Q50" s="68">
        <f t="shared" si="2"/>
        <v>8387</v>
      </c>
      <c r="R50" s="78">
        <f t="shared" si="2"/>
        <v>594949902.28999996</v>
      </c>
      <c r="S50" s="68">
        <f t="shared" si="2"/>
        <v>1505</v>
      </c>
      <c r="T50" s="78">
        <f t="shared" si="2"/>
        <v>170547464.38999999</v>
      </c>
      <c r="U50" s="68">
        <f t="shared" ref="U50:AI50" si="3">SUM(U11:U49)</f>
        <v>2038</v>
      </c>
      <c r="V50" s="78">
        <f t="shared" si="3"/>
        <v>54879172.170000002</v>
      </c>
      <c r="W50" s="68">
        <f t="shared" si="3"/>
        <v>4089</v>
      </c>
      <c r="X50" s="78">
        <f t="shared" si="3"/>
        <v>67926671.75</v>
      </c>
      <c r="Y50" s="68">
        <f t="shared" si="3"/>
        <v>544</v>
      </c>
      <c r="Z50" s="78">
        <f t="shared" si="3"/>
        <v>8262487.0700000003</v>
      </c>
      <c r="AA50" s="68">
        <f t="shared" si="3"/>
        <v>551</v>
      </c>
      <c r="AB50" s="78">
        <f t="shared" si="3"/>
        <v>7970734.6399999997</v>
      </c>
      <c r="AC50" s="68">
        <f t="shared" si="3"/>
        <v>1087</v>
      </c>
      <c r="AD50" s="78">
        <f t="shared" si="3"/>
        <v>19103550.749999996</v>
      </c>
      <c r="AE50" s="68">
        <f t="shared" si="3"/>
        <v>2710</v>
      </c>
      <c r="AF50" s="78">
        <f t="shared" si="3"/>
        <v>194375482.76999998</v>
      </c>
      <c r="AG50" s="68">
        <f t="shared" si="3"/>
        <v>960</v>
      </c>
      <c r="AH50" s="78">
        <f t="shared" si="3"/>
        <v>75352828.030000016</v>
      </c>
      <c r="AI50" s="68">
        <f t="shared" si="3"/>
        <v>4244</v>
      </c>
      <c r="AJ50" s="78">
        <f t="shared" ref="AJ50:AV50" si="4">SUM(AJ11:AJ49)</f>
        <v>79254527.559999987</v>
      </c>
      <c r="AK50" s="68">
        <f t="shared" si="4"/>
        <v>2711</v>
      </c>
      <c r="AL50" s="78">
        <f t="shared" si="4"/>
        <v>46696529.479999997</v>
      </c>
      <c r="AM50" s="68">
        <f t="shared" si="4"/>
        <v>487</v>
      </c>
      <c r="AN50" s="78">
        <f t="shared" si="4"/>
        <v>7415533.5999999996</v>
      </c>
      <c r="AO50" s="68">
        <f t="shared" si="4"/>
        <v>3694</v>
      </c>
      <c r="AP50" s="78">
        <f t="shared" si="4"/>
        <v>55065051.420000002</v>
      </c>
      <c r="AQ50" s="68">
        <f t="shared" si="4"/>
        <v>45</v>
      </c>
      <c r="AR50" s="78">
        <f t="shared" si="4"/>
        <v>630640.31999999995</v>
      </c>
      <c r="AS50" s="68">
        <f t="shared" si="4"/>
        <v>44</v>
      </c>
      <c r="AT50" s="78">
        <f t="shared" si="4"/>
        <v>1088320.33</v>
      </c>
      <c r="AU50" s="68">
        <f t="shared" si="4"/>
        <v>4</v>
      </c>
      <c r="AV50" s="78">
        <f t="shared" si="4"/>
        <v>259079.69</v>
      </c>
      <c r="AW50" s="68">
        <f t="shared" ref="AW50:BD50" si="5">SUM(AW11:AW49)</f>
        <v>29</v>
      </c>
      <c r="AX50" s="78">
        <f t="shared" si="5"/>
        <v>622493.07999999996</v>
      </c>
      <c r="AY50" s="68">
        <f t="shared" si="5"/>
        <v>91</v>
      </c>
      <c r="AZ50" s="78">
        <f t="shared" si="5"/>
        <v>1168698.21</v>
      </c>
      <c r="BA50" s="68">
        <f t="shared" si="5"/>
        <v>73</v>
      </c>
      <c r="BB50" s="78">
        <f t="shared" si="5"/>
        <v>1685400.96</v>
      </c>
      <c r="BC50" s="68">
        <f t="shared" si="5"/>
        <v>11737</v>
      </c>
      <c r="BD50" s="78">
        <f t="shared" si="5"/>
        <v>335598272.21999997</v>
      </c>
      <c r="BE50" s="68">
        <f>SUM(BE11:BE49)</f>
        <v>91607</v>
      </c>
      <c r="BF50" s="78">
        <f>SUM(BF11:BF49)</f>
        <v>3486126099.9999995</v>
      </c>
      <c r="BG50" s="81"/>
    </row>
    <row r="52" spans="1:59" x14ac:dyDescent="0.25">
      <c r="BE52" s="31"/>
      <c r="BF52" s="29"/>
    </row>
  </sheetData>
  <mergeCells count="33">
    <mergeCell ref="C7:P7"/>
    <mergeCell ref="BE9:BF9"/>
    <mergeCell ref="AQ9:AR9"/>
    <mergeCell ref="AU9:AV9"/>
    <mergeCell ref="AW9:AX9"/>
    <mergeCell ref="A8:B8"/>
    <mergeCell ref="AW8:AX8"/>
    <mergeCell ref="A9:A10"/>
    <mergeCell ref="B9:B10"/>
    <mergeCell ref="G9:H9"/>
    <mergeCell ref="I9:J9"/>
    <mergeCell ref="Q9:R9"/>
    <mergeCell ref="S9:T9"/>
    <mergeCell ref="U9:V9"/>
    <mergeCell ref="AY9:AZ9"/>
    <mergeCell ref="BA9:BB9"/>
    <mergeCell ref="C9:D9"/>
    <mergeCell ref="E9:F9"/>
    <mergeCell ref="K9:L9"/>
    <mergeCell ref="M9:N9"/>
    <mergeCell ref="O9:P9"/>
    <mergeCell ref="AO9:AP9"/>
    <mergeCell ref="AS9:AT9"/>
    <mergeCell ref="BC9:BD9"/>
    <mergeCell ref="W9:X9"/>
    <mergeCell ref="Y9:Z9"/>
    <mergeCell ref="AA9:AB9"/>
    <mergeCell ref="AC9:AD9"/>
    <mergeCell ref="AE9:AF9"/>
    <mergeCell ref="AG9:AH9"/>
    <mergeCell ref="AI9:AJ9"/>
    <mergeCell ref="AK9:AL9"/>
    <mergeCell ref="AM9:AN9"/>
  </mergeCells>
  <pageMargins left="0.39370078740157483" right="0.39370078740157483" top="0.39370078740157483" bottom="0.39370078740157483" header="0.31496062992125984" footer="0.31496062992125984"/>
  <pageSetup paperSize="9" scale="63" fitToWidth="4" orientation="landscape" r:id="rId1"/>
  <colBreaks count="3" manualBreakCount="3">
    <brk id="16" max="49" man="1"/>
    <brk id="32" max="49" man="1"/>
    <brk id="48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L51"/>
  <sheetViews>
    <sheetView view="pageBreakPreview" zoomScale="60" zoomScaleNormal="70" workbookViewId="0">
      <pane xSplit="2" ySplit="10" topLeftCell="C11" activePane="bottomRight" state="frozen"/>
      <selection activeCell="IV10" sqref="IV10:IV47"/>
      <selection pane="topRight" activeCell="IV10" sqref="IV10:IV47"/>
      <selection pane="bottomLeft" activeCell="IV10" sqref="IV10:IV47"/>
      <selection pane="bottomRight" activeCell="H15" sqref="H15"/>
    </sheetView>
  </sheetViews>
  <sheetFormatPr defaultColWidth="9.140625" defaultRowHeight="15" x14ac:dyDescent="0.25"/>
  <cols>
    <col min="1" max="1" width="9.140625" style="15" customWidth="1"/>
    <col min="2" max="2" width="35.42578125" style="16" customWidth="1"/>
    <col min="3" max="3" width="6.7109375" style="3" bestFit="1" customWidth="1"/>
    <col min="4" max="4" width="15.42578125" style="2" bestFit="1" customWidth="1"/>
    <col min="5" max="5" width="6.7109375" style="3" bestFit="1" customWidth="1"/>
    <col min="6" max="6" width="14.28515625" style="2" bestFit="1" customWidth="1"/>
    <col min="7" max="7" width="12" style="2" bestFit="1" customWidth="1"/>
    <col min="8" max="8" width="14.28515625" style="2" customWidth="1"/>
    <col min="9" max="9" width="8.7109375" style="2" bestFit="1" customWidth="1"/>
    <col min="10" max="10" width="14.28515625" style="2" customWidth="1"/>
    <col min="11" max="11" width="6.7109375" style="3" customWidth="1"/>
    <col min="12" max="12" width="14.28515625" style="2" bestFit="1" customWidth="1"/>
    <col min="13" max="13" width="6.7109375" style="3" bestFit="1" customWidth="1"/>
    <col min="14" max="14" width="14.28515625" style="2" customWidth="1"/>
    <col min="15" max="15" width="6.7109375" style="3" bestFit="1" customWidth="1"/>
    <col min="16" max="16" width="14.28515625" style="2" bestFit="1" customWidth="1"/>
    <col min="17" max="17" width="9.7109375" style="2" bestFit="1" customWidth="1"/>
    <col min="18" max="18" width="13.28515625" style="2" customWidth="1"/>
    <col min="19" max="19" width="12" style="2" bestFit="1" customWidth="1"/>
    <col min="20" max="20" width="13.140625" style="2" customWidth="1"/>
    <col min="21" max="21" width="12" style="2" bestFit="1" customWidth="1"/>
    <col min="22" max="22" width="14.28515625" style="2" customWidth="1"/>
    <col min="23" max="23" width="6.7109375" style="3" bestFit="1" customWidth="1"/>
    <col min="24" max="24" width="14.28515625" style="2" bestFit="1" customWidth="1"/>
    <col min="25" max="25" width="6.7109375" style="3" bestFit="1" customWidth="1"/>
    <col min="26" max="26" width="13.140625" style="2" customWidth="1"/>
    <col min="27" max="27" width="6.7109375" style="3" bestFit="1" customWidth="1"/>
    <col min="28" max="28" width="14.28515625" style="2" customWidth="1"/>
    <col min="29" max="29" width="7.140625" style="2" bestFit="1" customWidth="1"/>
    <col min="30" max="30" width="15.5703125" style="2" customWidth="1"/>
    <col min="31" max="31" width="6.7109375" style="3" bestFit="1" customWidth="1"/>
    <col min="32" max="32" width="14.28515625" style="2" customWidth="1"/>
    <col min="33" max="33" width="6.7109375" style="3" bestFit="1" customWidth="1"/>
    <col min="34" max="34" width="13.140625" style="2" bestFit="1" customWidth="1"/>
    <col min="35" max="35" width="7.140625" style="2" bestFit="1" customWidth="1"/>
    <col min="36" max="36" width="14.28515625" style="2" customWidth="1"/>
    <col min="37" max="37" width="8.7109375" style="3" bestFit="1" customWidth="1"/>
    <col min="38" max="38" width="15.5703125" style="2" customWidth="1"/>
    <col min="39" max="39" width="8.140625" style="2" bestFit="1" customWidth="1"/>
    <col min="40" max="40" width="13.140625" style="2" customWidth="1"/>
    <col min="41" max="41" width="6.7109375" style="3" bestFit="1" customWidth="1"/>
    <col min="42" max="42" width="13.140625" style="2" bestFit="1" customWidth="1"/>
    <col min="43" max="43" width="6.7109375" style="3" bestFit="1" customWidth="1"/>
    <col min="44" max="44" width="13.140625" style="2" customWidth="1"/>
    <col min="45" max="45" width="6.7109375" style="3" bestFit="1" customWidth="1"/>
    <col min="46" max="46" width="11.28515625" style="2" bestFit="1" customWidth="1"/>
    <col min="47" max="47" width="6.7109375" style="3" bestFit="1" customWidth="1"/>
    <col min="48" max="48" width="11.28515625" style="2" bestFit="1" customWidth="1"/>
    <col min="49" max="49" width="6.7109375" style="3" bestFit="1" customWidth="1"/>
    <col min="50" max="50" width="11.28515625" style="2" bestFit="1" customWidth="1"/>
    <col min="51" max="51" width="6.7109375" style="3" bestFit="1" customWidth="1"/>
    <col min="52" max="52" width="13.140625" style="2" bestFit="1" customWidth="1"/>
    <col min="53" max="53" width="6.7109375" style="2" bestFit="1" customWidth="1"/>
    <col min="54" max="54" width="14.28515625" style="2" customWidth="1"/>
    <col min="55" max="55" width="6.7109375" style="3" bestFit="1" customWidth="1"/>
    <col min="56" max="56" width="14.28515625" style="2" bestFit="1" customWidth="1"/>
    <col min="57" max="57" width="6.7109375" style="3" bestFit="1" customWidth="1"/>
    <col min="58" max="58" width="14.28515625" style="2" bestFit="1" customWidth="1"/>
    <col min="59" max="59" width="6.7109375" style="3" bestFit="1" customWidth="1"/>
    <col min="60" max="60" width="13.140625" style="2" bestFit="1" customWidth="1"/>
    <col min="61" max="61" width="6.7109375" style="3" bestFit="1" customWidth="1"/>
    <col min="62" max="62" width="13.140625" style="2" bestFit="1" customWidth="1"/>
    <col min="63" max="63" width="9.140625" style="4"/>
    <col min="64" max="64" width="14.7109375" style="4" customWidth="1"/>
    <col min="65" max="16384" width="9.140625" style="4"/>
  </cols>
  <sheetData>
    <row r="3" spans="1:64" x14ac:dyDescent="0.25">
      <c r="BI3" s="1"/>
      <c r="BJ3" s="51"/>
    </row>
    <row r="4" spans="1:64" x14ac:dyDescent="0.25">
      <c r="BI4" s="1"/>
      <c r="BJ4" s="51"/>
    </row>
    <row r="5" spans="1:64" x14ac:dyDescent="0.25">
      <c r="AG5" s="83"/>
      <c r="AH5" s="83"/>
      <c r="BI5" s="1"/>
      <c r="BJ5" s="51"/>
    </row>
    <row r="6" spans="1:64" ht="15.75" x14ac:dyDescent="0.25">
      <c r="B6" s="65"/>
      <c r="C6" s="101" t="s">
        <v>88</v>
      </c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65"/>
      <c r="R6" s="65"/>
      <c r="S6" s="65"/>
      <c r="T6" s="65"/>
      <c r="U6" s="65"/>
      <c r="V6" s="65"/>
      <c r="W6" s="65"/>
      <c r="X6" s="65"/>
      <c r="Y6" s="65"/>
      <c r="Z6" s="65"/>
      <c r="AA6" s="84"/>
      <c r="AB6" s="85"/>
      <c r="AC6" s="85"/>
      <c r="AD6" s="85"/>
      <c r="AE6" s="84"/>
      <c r="AF6" s="85"/>
      <c r="AG6" s="83"/>
      <c r="AH6" s="61"/>
      <c r="AI6" s="61"/>
      <c r="AJ6" s="61"/>
      <c r="AK6" s="83"/>
      <c r="AL6" s="55"/>
      <c r="AM6" s="55"/>
      <c r="AN6" s="55"/>
      <c r="BI6" s="1"/>
      <c r="BJ6" s="51"/>
    </row>
    <row r="7" spans="1:64" x14ac:dyDescent="0.25">
      <c r="A7" s="5"/>
      <c r="B7" s="6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BI7" s="1"/>
      <c r="BJ7" s="51"/>
    </row>
    <row r="8" spans="1:64" x14ac:dyDescent="0.25">
      <c r="A8" s="5" t="s">
        <v>83</v>
      </c>
      <c r="B8" s="9"/>
      <c r="C8" s="7"/>
      <c r="D8" s="8"/>
      <c r="E8" s="7"/>
      <c r="F8" s="8"/>
      <c r="G8" s="47"/>
      <c r="H8" s="47"/>
      <c r="I8" s="47"/>
      <c r="J8" s="47"/>
      <c r="M8" s="21"/>
      <c r="N8" s="20"/>
      <c r="Q8" s="47"/>
      <c r="R8" s="47"/>
      <c r="S8" s="47"/>
      <c r="T8" s="47"/>
      <c r="U8" s="47"/>
      <c r="V8" s="47"/>
      <c r="Y8" s="17"/>
      <c r="Z8" s="47"/>
      <c r="AA8" s="17"/>
      <c r="AB8" s="47"/>
      <c r="AC8" s="47"/>
      <c r="AD8" s="47"/>
      <c r="AE8" s="17"/>
      <c r="AF8" s="47"/>
      <c r="AI8" s="47"/>
      <c r="AJ8" s="47"/>
      <c r="AM8" s="47"/>
      <c r="AN8" s="47"/>
      <c r="AS8" s="54"/>
      <c r="AT8" s="54"/>
      <c r="BA8" s="62"/>
      <c r="BB8" s="62"/>
      <c r="BI8" s="1"/>
      <c r="BJ8" s="51"/>
    </row>
    <row r="9" spans="1:64" s="10" customFormat="1" ht="45" customHeight="1" x14ac:dyDescent="0.25">
      <c r="A9" s="99" t="s">
        <v>64</v>
      </c>
      <c r="B9" s="100" t="s">
        <v>63</v>
      </c>
      <c r="C9" s="98" t="s">
        <v>94</v>
      </c>
      <c r="D9" s="98"/>
      <c r="E9" s="98" t="s">
        <v>23</v>
      </c>
      <c r="F9" s="98"/>
      <c r="G9" s="98" t="s">
        <v>2</v>
      </c>
      <c r="H9" s="98"/>
      <c r="I9" s="98" t="s">
        <v>12</v>
      </c>
      <c r="J9" s="98"/>
      <c r="K9" s="98" t="s">
        <v>13</v>
      </c>
      <c r="L9" s="98"/>
      <c r="M9" s="98" t="s">
        <v>14</v>
      </c>
      <c r="N9" s="98"/>
      <c r="O9" s="98" t="s">
        <v>1</v>
      </c>
      <c r="P9" s="98"/>
      <c r="Q9" s="98" t="s">
        <v>24</v>
      </c>
      <c r="R9" s="98"/>
      <c r="S9" s="97" t="s">
        <v>25</v>
      </c>
      <c r="T9" s="97"/>
      <c r="U9" s="98" t="s">
        <v>3</v>
      </c>
      <c r="V9" s="98"/>
      <c r="W9" s="97" t="s">
        <v>4</v>
      </c>
      <c r="X9" s="97"/>
      <c r="Y9" s="97" t="s">
        <v>5</v>
      </c>
      <c r="Z9" s="97"/>
      <c r="AA9" s="97" t="s">
        <v>0</v>
      </c>
      <c r="AB9" s="97"/>
      <c r="AC9" s="97" t="s">
        <v>6</v>
      </c>
      <c r="AD9" s="97"/>
      <c r="AE9" s="97" t="s">
        <v>72</v>
      </c>
      <c r="AF9" s="97"/>
      <c r="AG9" s="98" t="s">
        <v>7</v>
      </c>
      <c r="AH9" s="98"/>
      <c r="AI9" s="97" t="s">
        <v>8</v>
      </c>
      <c r="AJ9" s="97"/>
      <c r="AK9" s="97" t="s">
        <v>11</v>
      </c>
      <c r="AL9" s="97"/>
      <c r="AM9" s="97" t="s">
        <v>9</v>
      </c>
      <c r="AN9" s="97"/>
      <c r="AO9" s="97" t="s">
        <v>84</v>
      </c>
      <c r="AP9" s="97"/>
      <c r="AQ9" s="97" t="s">
        <v>15</v>
      </c>
      <c r="AR9" s="97"/>
      <c r="AS9" s="98" t="s">
        <v>26</v>
      </c>
      <c r="AT9" s="98"/>
      <c r="AU9" s="97" t="s">
        <v>85</v>
      </c>
      <c r="AV9" s="97"/>
      <c r="AW9" s="97" t="s">
        <v>17</v>
      </c>
      <c r="AX9" s="97"/>
      <c r="AY9" s="97" t="s">
        <v>16</v>
      </c>
      <c r="AZ9" s="97"/>
      <c r="BA9" s="97" t="s">
        <v>91</v>
      </c>
      <c r="BB9" s="97"/>
      <c r="BC9" s="97" t="s">
        <v>22</v>
      </c>
      <c r="BD9" s="97"/>
      <c r="BE9" s="97" t="s">
        <v>79</v>
      </c>
      <c r="BF9" s="97"/>
      <c r="BG9" s="97" t="s">
        <v>80</v>
      </c>
      <c r="BH9" s="97"/>
      <c r="BI9" s="97" t="s">
        <v>81</v>
      </c>
      <c r="BJ9" s="97"/>
      <c r="BK9" s="97" t="s">
        <v>19</v>
      </c>
      <c r="BL9" s="97"/>
    </row>
    <row r="10" spans="1:64" s="56" customFormat="1" x14ac:dyDescent="0.25">
      <c r="A10" s="99"/>
      <c r="B10" s="100"/>
      <c r="C10" s="86" t="s">
        <v>20</v>
      </c>
      <c r="D10" s="82" t="s">
        <v>21</v>
      </c>
      <c r="E10" s="86" t="s">
        <v>20</v>
      </c>
      <c r="F10" s="82" t="s">
        <v>21</v>
      </c>
      <c r="G10" s="86" t="s">
        <v>20</v>
      </c>
      <c r="H10" s="82" t="s">
        <v>21</v>
      </c>
      <c r="I10" s="86" t="s">
        <v>20</v>
      </c>
      <c r="J10" s="82" t="s">
        <v>21</v>
      </c>
      <c r="K10" s="86" t="s">
        <v>20</v>
      </c>
      <c r="L10" s="82" t="s">
        <v>21</v>
      </c>
      <c r="M10" s="86" t="s">
        <v>20</v>
      </c>
      <c r="N10" s="82" t="s">
        <v>21</v>
      </c>
      <c r="O10" s="86" t="s">
        <v>20</v>
      </c>
      <c r="P10" s="82" t="s">
        <v>21</v>
      </c>
      <c r="Q10" s="86" t="s">
        <v>20</v>
      </c>
      <c r="R10" s="82" t="s">
        <v>21</v>
      </c>
      <c r="S10" s="86" t="s">
        <v>20</v>
      </c>
      <c r="T10" s="82" t="s">
        <v>21</v>
      </c>
      <c r="U10" s="86" t="s">
        <v>20</v>
      </c>
      <c r="V10" s="82" t="s">
        <v>21</v>
      </c>
      <c r="W10" s="86" t="s">
        <v>20</v>
      </c>
      <c r="X10" s="82" t="s">
        <v>21</v>
      </c>
      <c r="Y10" s="86" t="s">
        <v>20</v>
      </c>
      <c r="Z10" s="82" t="s">
        <v>21</v>
      </c>
      <c r="AA10" s="86" t="s">
        <v>20</v>
      </c>
      <c r="AB10" s="82" t="s">
        <v>21</v>
      </c>
      <c r="AC10" s="86" t="s">
        <v>20</v>
      </c>
      <c r="AD10" s="82" t="s">
        <v>21</v>
      </c>
      <c r="AE10" s="86" t="s">
        <v>20</v>
      </c>
      <c r="AF10" s="82" t="s">
        <v>21</v>
      </c>
      <c r="AG10" s="86" t="s">
        <v>20</v>
      </c>
      <c r="AH10" s="82" t="s">
        <v>21</v>
      </c>
      <c r="AI10" s="86" t="s">
        <v>20</v>
      </c>
      <c r="AJ10" s="82" t="s">
        <v>21</v>
      </c>
      <c r="AK10" s="86" t="s">
        <v>20</v>
      </c>
      <c r="AL10" s="82" t="s">
        <v>21</v>
      </c>
      <c r="AM10" s="82"/>
      <c r="AN10" s="82"/>
      <c r="AO10" s="86" t="s">
        <v>20</v>
      </c>
      <c r="AP10" s="82" t="s">
        <v>21</v>
      </c>
      <c r="AQ10" s="86" t="s">
        <v>20</v>
      </c>
      <c r="AR10" s="82" t="s">
        <v>21</v>
      </c>
      <c r="AS10" s="86" t="s">
        <v>20</v>
      </c>
      <c r="AT10" s="82" t="s">
        <v>21</v>
      </c>
      <c r="AU10" s="86" t="s">
        <v>20</v>
      </c>
      <c r="AV10" s="82" t="s">
        <v>21</v>
      </c>
      <c r="AW10" s="86" t="s">
        <v>20</v>
      </c>
      <c r="AX10" s="82" t="s">
        <v>21</v>
      </c>
      <c r="AY10" s="86" t="s">
        <v>20</v>
      </c>
      <c r="AZ10" s="82" t="s">
        <v>21</v>
      </c>
      <c r="BA10" s="86" t="s">
        <v>20</v>
      </c>
      <c r="BB10" s="82" t="s">
        <v>21</v>
      </c>
      <c r="BC10" s="86" t="s">
        <v>20</v>
      </c>
      <c r="BD10" s="82" t="s">
        <v>21</v>
      </c>
      <c r="BE10" s="86" t="s">
        <v>20</v>
      </c>
      <c r="BF10" s="82" t="s">
        <v>21</v>
      </c>
      <c r="BG10" s="86" t="s">
        <v>20</v>
      </c>
      <c r="BH10" s="82" t="s">
        <v>21</v>
      </c>
      <c r="BI10" s="86" t="s">
        <v>20</v>
      </c>
      <c r="BJ10" s="82" t="s">
        <v>21</v>
      </c>
      <c r="BK10" s="86" t="s">
        <v>20</v>
      </c>
      <c r="BL10" s="66" t="s">
        <v>21</v>
      </c>
    </row>
    <row r="11" spans="1:64" s="76" customFormat="1" x14ac:dyDescent="0.25">
      <c r="A11" s="73">
        <v>136</v>
      </c>
      <c r="B11" s="77" t="s">
        <v>27</v>
      </c>
      <c r="C11" s="19">
        <v>0</v>
      </c>
      <c r="D11" s="18">
        <v>0</v>
      </c>
      <c r="E11" s="19">
        <v>484</v>
      </c>
      <c r="F11" s="18">
        <v>3927943.28</v>
      </c>
      <c r="G11" s="89">
        <v>105</v>
      </c>
      <c r="H11" s="87">
        <v>1042081.61</v>
      </c>
      <c r="I11" s="19">
        <v>106</v>
      </c>
      <c r="J11" s="18">
        <v>881492.82</v>
      </c>
      <c r="K11" s="19">
        <v>445</v>
      </c>
      <c r="L11" s="18">
        <v>3138527.5500000003</v>
      </c>
      <c r="M11" s="19">
        <v>62</v>
      </c>
      <c r="N11" s="18">
        <v>481524.74</v>
      </c>
      <c r="O11" s="19">
        <v>0</v>
      </c>
      <c r="P11" s="18">
        <v>0</v>
      </c>
      <c r="Q11" s="19">
        <v>62</v>
      </c>
      <c r="R11" s="18">
        <v>503967.9</v>
      </c>
      <c r="S11" s="19">
        <v>0</v>
      </c>
      <c r="T11" s="18">
        <v>0</v>
      </c>
      <c r="U11" s="19">
        <v>148</v>
      </c>
      <c r="V11" s="18">
        <v>1077469.26</v>
      </c>
      <c r="W11" s="19">
        <v>0</v>
      </c>
      <c r="X11" s="18">
        <v>0</v>
      </c>
      <c r="Y11" s="19">
        <v>112</v>
      </c>
      <c r="Z11" s="18">
        <v>795127.04</v>
      </c>
      <c r="AA11" s="19">
        <v>89</v>
      </c>
      <c r="AB11" s="18">
        <v>770479.76</v>
      </c>
      <c r="AC11" s="19">
        <v>0</v>
      </c>
      <c r="AD11" s="18">
        <v>0</v>
      </c>
      <c r="AE11" s="19">
        <v>0</v>
      </c>
      <c r="AF11" s="18">
        <v>0</v>
      </c>
      <c r="AG11" s="19">
        <v>118</v>
      </c>
      <c r="AH11" s="18">
        <v>945998.67</v>
      </c>
      <c r="AI11" s="19">
        <v>0</v>
      </c>
      <c r="AJ11" s="18">
        <v>0</v>
      </c>
      <c r="AK11" s="19">
        <v>0</v>
      </c>
      <c r="AL11" s="18">
        <v>0</v>
      </c>
      <c r="AM11" s="19">
        <v>18</v>
      </c>
      <c r="AN11" s="18">
        <v>124138.41</v>
      </c>
      <c r="AO11" s="19">
        <v>0</v>
      </c>
      <c r="AP11" s="18">
        <v>0</v>
      </c>
      <c r="AQ11" s="19">
        <v>0</v>
      </c>
      <c r="AR11" s="18">
        <v>0</v>
      </c>
      <c r="AS11" s="19">
        <v>0</v>
      </c>
      <c r="AT11" s="18">
        <v>0</v>
      </c>
      <c r="AU11" s="19">
        <v>0</v>
      </c>
      <c r="AV11" s="18">
        <v>0</v>
      </c>
      <c r="AW11" s="19">
        <v>0</v>
      </c>
      <c r="AX11" s="18">
        <v>0</v>
      </c>
      <c r="AY11" s="19">
        <v>0</v>
      </c>
      <c r="AZ11" s="18">
        <v>0</v>
      </c>
      <c r="BA11" s="19">
        <v>0</v>
      </c>
      <c r="BB11" s="18">
        <v>0</v>
      </c>
      <c r="BC11" s="19">
        <v>0</v>
      </c>
      <c r="BD11" s="18">
        <v>0</v>
      </c>
      <c r="BE11" s="19">
        <v>0</v>
      </c>
      <c r="BF11" s="18">
        <v>0</v>
      </c>
      <c r="BG11" s="19">
        <v>0</v>
      </c>
      <c r="BH11" s="18">
        <v>0</v>
      </c>
      <c r="BI11" s="19">
        <v>0</v>
      </c>
      <c r="BJ11" s="18">
        <v>0</v>
      </c>
      <c r="BK11" s="74">
        <f t="shared" ref="BK11:BK48" si="0">C11+E11+G11+I11+K11+M11+O11+Q11+S11+U11+W11+Y11+AA11+AC11+AE11+AG11+AI11+AK11+AM11+AO11+AQ11+AS11+AU11+AW11+AY11+BA11+BC11+BE11+BG11+BI11</f>
        <v>1749</v>
      </c>
      <c r="BL11" s="75">
        <f t="shared" ref="BL11:BL48" si="1">D11+F11+H11+J11+L11+N11+P11+R11+T11+V11+X11+Z11+AB11+AD11+AF11+AH11+AJ11+AL11+AN11+AP11+AR11+AT11+AV11+AX11+AZ11+BB11+BD11+BF11+BH11+BJ11</f>
        <v>13688751.039999999</v>
      </c>
    </row>
    <row r="12" spans="1:64" s="11" customFormat="1" ht="45" x14ac:dyDescent="0.25">
      <c r="A12" s="22">
        <v>137</v>
      </c>
      <c r="B12" s="23" t="s">
        <v>78</v>
      </c>
      <c r="C12" s="19">
        <v>0</v>
      </c>
      <c r="D12" s="18">
        <v>0</v>
      </c>
      <c r="E12" s="19">
        <v>173</v>
      </c>
      <c r="F12" s="18">
        <v>15335785.869999999</v>
      </c>
      <c r="G12" s="19">
        <v>0</v>
      </c>
      <c r="H12" s="18">
        <v>0</v>
      </c>
      <c r="I12" s="19">
        <v>0</v>
      </c>
      <c r="J12" s="18">
        <v>0</v>
      </c>
      <c r="K12" s="19">
        <v>0</v>
      </c>
      <c r="L12" s="18">
        <v>0</v>
      </c>
      <c r="M12" s="19">
        <v>0</v>
      </c>
      <c r="N12" s="18">
        <v>0</v>
      </c>
      <c r="O12" s="19">
        <v>0</v>
      </c>
      <c r="P12" s="18">
        <v>0</v>
      </c>
      <c r="Q12" s="19">
        <v>0</v>
      </c>
      <c r="R12" s="18">
        <v>0</v>
      </c>
      <c r="S12" s="19">
        <v>0</v>
      </c>
      <c r="T12" s="18">
        <v>0</v>
      </c>
      <c r="U12" s="19">
        <v>0</v>
      </c>
      <c r="V12" s="18">
        <v>0</v>
      </c>
      <c r="W12" s="39">
        <v>0</v>
      </c>
      <c r="X12" s="40">
        <v>0</v>
      </c>
      <c r="Y12" s="19">
        <v>0</v>
      </c>
      <c r="Z12" s="18">
        <v>0</v>
      </c>
      <c r="AA12" s="19">
        <v>0</v>
      </c>
      <c r="AB12" s="18">
        <v>0</v>
      </c>
      <c r="AC12" s="19">
        <v>0</v>
      </c>
      <c r="AD12" s="18">
        <v>0</v>
      </c>
      <c r="AE12" s="19">
        <v>0</v>
      </c>
      <c r="AF12" s="18">
        <v>0</v>
      </c>
      <c r="AG12" s="19">
        <v>0</v>
      </c>
      <c r="AH12" s="18">
        <v>0</v>
      </c>
      <c r="AI12" s="19">
        <v>0</v>
      </c>
      <c r="AJ12" s="18">
        <v>0</v>
      </c>
      <c r="AK12" s="19">
        <v>0</v>
      </c>
      <c r="AL12" s="18">
        <v>0</v>
      </c>
      <c r="AM12" s="19">
        <v>0</v>
      </c>
      <c r="AN12" s="18">
        <v>0</v>
      </c>
      <c r="AO12" s="19">
        <v>0</v>
      </c>
      <c r="AP12" s="18">
        <v>0</v>
      </c>
      <c r="AQ12" s="19">
        <v>0</v>
      </c>
      <c r="AR12" s="18">
        <v>0</v>
      </c>
      <c r="AS12" s="19">
        <v>0</v>
      </c>
      <c r="AT12" s="18">
        <v>0</v>
      </c>
      <c r="AU12" s="19">
        <v>0</v>
      </c>
      <c r="AV12" s="18">
        <v>0</v>
      </c>
      <c r="AW12" s="19">
        <v>0</v>
      </c>
      <c r="AX12" s="18">
        <v>0</v>
      </c>
      <c r="AY12" s="19">
        <v>0</v>
      </c>
      <c r="AZ12" s="18">
        <v>0</v>
      </c>
      <c r="BA12" s="19">
        <v>0</v>
      </c>
      <c r="BB12" s="18">
        <v>0</v>
      </c>
      <c r="BC12" s="19">
        <v>187</v>
      </c>
      <c r="BD12" s="18">
        <v>15456914.529999999</v>
      </c>
      <c r="BE12" s="19">
        <v>0</v>
      </c>
      <c r="BF12" s="18">
        <v>0</v>
      </c>
      <c r="BG12" s="19">
        <v>0</v>
      </c>
      <c r="BH12" s="18">
        <v>0</v>
      </c>
      <c r="BI12" s="19">
        <v>0</v>
      </c>
      <c r="BJ12" s="18">
        <v>0</v>
      </c>
      <c r="BK12" s="74">
        <f t="shared" si="0"/>
        <v>360</v>
      </c>
      <c r="BL12" s="75">
        <f t="shared" si="1"/>
        <v>30792700.399999999</v>
      </c>
    </row>
    <row r="13" spans="1:64" s="11" customFormat="1" ht="45" x14ac:dyDescent="0.25">
      <c r="A13" s="22">
        <v>184</v>
      </c>
      <c r="B13" s="23" t="s">
        <v>93</v>
      </c>
      <c r="C13" s="19">
        <v>0</v>
      </c>
      <c r="D13" s="18">
        <v>0</v>
      </c>
      <c r="E13" s="19">
        <v>0</v>
      </c>
      <c r="F13" s="18">
        <v>0</v>
      </c>
      <c r="G13" s="19">
        <v>4</v>
      </c>
      <c r="H13" s="18">
        <v>16531.759999999998</v>
      </c>
      <c r="I13" s="19">
        <v>0</v>
      </c>
      <c r="J13" s="18">
        <v>0</v>
      </c>
      <c r="K13" s="19">
        <v>0</v>
      </c>
      <c r="L13" s="18">
        <v>0</v>
      </c>
      <c r="M13" s="19">
        <v>0</v>
      </c>
      <c r="N13" s="18">
        <v>0</v>
      </c>
      <c r="O13" s="19">
        <v>0</v>
      </c>
      <c r="P13" s="18">
        <v>0</v>
      </c>
      <c r="Q13" s="19">
        <v>0</v>
      </c>
      <c r="R13" s="18">
        <v>0</v>
      </c>
      <c r="S13" s="19">
        <v>0</v>
      </c>
      <c r="T13" s="18">
        <v>0</v>
      </c>
      <c r="U13" s="19">
        <v>1</v>
      </c>
      <c r="V13" s="18">
        <v>4759.1400000000003</v>
      </c>
      <c r="W13" s="39">
        <v>0</v>
      </c>
      <c r="X13" s="40">
        <v>0</v>
      </c>
      <c r="Y13" s="19">
        <v>0</v>
      </c>
      <c r="Z13" s="18">
        <v>0</v>
      </c>
      <c r="AA13" s="19">
        <v>0</v>
      </c>
      <c r="AB13" s="18">
        <v>0</v>
      </c>
      <c r="AC13" s="19">
        <v>0</v>
      </c>
      <c r="AD13" s="18">
        <v>0</v>
      </c>
      <c r="AE13" s="19">
        <v>0</v>
      </c>
      <c r="AF13" s="18">
        <v>0</v>
      </c>
      <c r="AG13" s="19">
        <v>0</v>
      </c>
      <c r="AH13" s="18">
        <v>0</v>
      </c>
      <c r="AI13" s="19">
        <v>0</v>
      </c>
      <c r="AJ13" s="18">
        <v>0</v>
      </c>
      <c r="AK13" s="19">
        <v>0</v>
      </c>
      <c r="AL13" s="18">
        <v>0</v>
      </c>
      <c r="AM13" s="19">
        <v>0</v>
      </c>
      <c r="AN13" s="18">
        <v>0</v>
      </c>
      <c r="AO13" s="19">
        <v>0</v>
      </c>
      <c r="AP13" s="18">
        <v>0</v>
      </c>
      <c r="AQ13" s="19">
        <v>0</v>
      </c>
      <c r="AR13" s="18">
        <v>0</v>
      </c>
      <c r="AS13" s="19">
        <v>0</v>
      </c>
      <c r="AT13" s="18">
        <v>0</v>
      </c>
      <c r="AU13" s="19">
        <v>0</v>
      </c>
      <c r="AV13" s="18">
        <v>0</v>
      </c>
      <c r="AW13" s="19">
        <v>0</v>
      </c>
      <c r="AX13" s="18">
        <v>0</v>
      </c>
      <c r="AY13" s="19">
        <v>0</v>
      </c>
      <c r="AZ13" s="18">
        <v>0</v>
      </c>
      <c r="BA13" s="19">
        <v>0</v>
      </c>
      <c r="BB13" s="18">
        <v>0</v>
      </c>
      <c r="BC13" s="19">
        <v>0</v>
      </c>
      <c r="BD13" s="18">
        <v>0</v>
      </c>
      <c r="BE13" s="19">
        <v>0</v>
      </c>
      <c r="BF13" s="18">
        <v>0</v>
      </c>
      <c r="BG13" s="19">
        <v>0</v>
      </c>
      <c r="BH13" s="18">
        <v>0</v>
      </c>
      <c r="BI13" s="19">
        <v>0</v>
      </c>
      <c r="BJ13" s="18">
        <v>0</v>
      </c>
      <c r="BK13" s="74">
        <f t="shared" si="0"/>
        <v>5</v>
      </c>
      <c r="BL13" s="75">
        <f t="shared" si="1"/>
        <v>21290.899999999998</v>
      </c>
    </row>
    <row r="14" spans="1:64" s="11" customFormat="1" x14ac:dyDescent="0.25">
      <c r="A14" s="24">
        <v>4</v>
      </c>
      <c r="B14" s="23" t="s">
        <v>28</v>
      </c>
      <c r="C14" s="19">
        <v>0</v>
      </c>
      <c r="D14" s="18">
        <v>0</v>
      </c>
      <c r="E14" s="19">
        <v>0</v>
      </c>
      <c r="F14" s="18">
        <v>0</v>
      </c>
      <c r="G14" s="19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19">
        <v>0</v>
      </c>
      <c r="N14" s="18">
        <v>0</v>
      </c>
      <c r="O14" s="19">
        <v>0</v>
      </c>
      <c r="P14" s="18">
        <v>0</v>
      </c>
      <c r="Q14" s="19">
        <v>0</v>
      </c>
      <c r="R14" s="18">
        <v>0</v>
      </c>
      <c r="S14" s="19">
        <v>101</v>
      </c>
      <c r="T14" s="18">
        <v>2595246.2799999998</v>
      </c>
      <c r="U14" s="19">
        <v>0</v>
      </c>
      <c r="V14" s="18">
        <v>0</v>
      </c>
      <c r="W14" s="39">
        <v>0</v>
      </c>
      <c r="X14" s="40">
        <v>0</v>
      </c>
      <c r="Y14" s="19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1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18">
        <v>0</v>
      </c>
      <c r="AM14" s="19">
        <v>0</v>
      </c>
      <c r="AN14" s="18">
        <v>0</v>
      </c>
      <c r="AO14" s="19">
        <v>0</v>
      </c>
      <c r="AP14" s="18">
        <v>0</v>
      </c>
      <c r="AQ14" s="19">
        <v>0</v>
      </c>
      <c r="AR14" s="18">
        <v>0</v>
      </c>
      <c r="AS14" s="19">
        <v>0</v>
      </c>
      <c r="AT14" s="18">
        <v>0</v>
      </c>
      <c r="AU14" s="19">
        <v>0</v>
      </c>
      <c r="AV14" s="18">
        <v>0</v>
      </c>
      <c r="AW14" s="19">
        <v>0</v>
      </c>
      <c r="AX14" s="18">
        <v>0</v>
      </c>
      <c r="AY14" s="19">
        <v>0</v>
      </c>
      <c r="AZ14" s="18">
        <v>0</v>
      </c>
      <c r="BA14" s="19">
        <v>0</v>
      </c>
      <c r="BB14" s="18">
        <v>0</v>
      </c>
      <c r="BC14" s="19">
        <v>0</v>
      </c>
      <c r="BD14" s="18">
        <v>0</v>
      </c>
      <c r="BE14" s="19">
        <v>0</v>
      </c>
      <c r="BF14" s="18">
        <v>0</v>
      </c>
      <c r="BG14" s="19">
        <v>0</v>
      </c>
      <c r="BH14" s="18">
        <v>0</v>
      </c>
      <c r="BI14" s="19">
        <v>0</v>
      </c>
      <c r="BJ14" s="18">
        <v>0</v>
      </c>
      <c r="BK14" s="74">
        <f t="shared" si="0"/>
        <v>101</v>
      </c>
      <c r="BL14" s="75">
        <f t="shared" si="1"/>
        <v>2595246.2799999998</v>
      </c>
    </row>
    <row r="15" spans="1:64" s="11" customFormat="1" x14ac:dyDescent="0.25">
      <c r="A15" s="24">
        <v>11</v>
      </c>
      <c r="B15" s="23" t="s">
        <v>29</v>
      </c>
      <c r="C15" s="19">
        <v>0</v>
      </c>
      <c r="D15" s="18">
        <v>0</v>
      </c>
      <c r="E15" s="19">
        <v>0</v>
      </c>
      <c r="F15" s="18">
        <v>0</v>
      </c>
      <c r="G15" s="19">
        <v>74</v>
      </c>
      <c r="H15" s="18">
        <v>1723511.0100000002</v>
      </c>
      <c r="I15" s="19">
        <v>0</v>
      </c>
      <c r="J15" s="18">
        <v>0</v>
      </c>
      <c r="K15" s="19">
        <v>0</v>
      </c>
      <c r="L15" s="18">
        <v>0</v>
      </c>
      <c r="M15" s="19">
        <v>0</v>
      </c>
      <c r="N15" s="18">
        <v>0</v>
      </c>
      <c r="O15" s="19">
        <v>0</v>
      </c>
      <c r="P15" s="18">
        <v>0</v>
      </c>
      <c r="Q15" s="19">
        <v>0</v>
      </c>
      <c r="R15" s="18">
        <v>0</v>
      </c>
      <c r="S15" s="19">
        <v>0</v>
      </c>
      <c r="T15" s="18">
        <v>0</v>
      </c>
      <c r="U15" s="19">
        <v>0</v>
      </c>
      <c r="V15" s="18">
        <v>0</v>
      </c>
      <c r="W15" s="39">
        <v>0</v>
      </c>
      <c r="X15" s="40">
        <v>0</v>
      </c>
      <c r="Y15" s="19">
        <v>0</v>
      </c>
      <c r="Z15" s="18">
        <v>0</v>
      </c>
      <c r="AA15" s="19">
        <v>0</v>
      </c>
      <c r="AB15" s="18">
        <v>0</v>
      </c>
      <c r="AC15" s="19">
        <v>0</v>
      </c>
      <c r="AD15" s="18">
        <v>0</v>
      </c>
      <c r="AE15" s="19">
        <v>0</v>
      </c>
      <c r="AF15" s="18">
        <v>0</v>
      </c>
      <c r="AG15" s="19">
        <v>0</v>
      </c>
      <c r="AH15" s="18">
        <v>0</v>
      </c>
      <c r="AI15" s="19">
        <v>0</v>
      </c>
      <c r="AJ15" s="18">
        <v>0</v>
      </c>
      <c r="AK15" s="19">
        <v>0</v>
      </c>
      <c r="AL15" s="18">
        <v>0</v>
      </c>
      <c r="AM15" s="19">
        <v>0</v>
      </c>
      <c r="AN15" s="18">
        <v>0</v>
      </c>
      <c r="AO15" s="19">
        <v>0</v>
      </c>
      <c r="AP15" s="18">
        <v>0</v>
      </c>
      <c r="AQ15" s="19">
        <v>0</v>
      </c>
      <c r="AR15" s="18">
        <v>0</v>
      </c>
      <c r="AS15" s="19">
        <v>0</v>
      </c>
      <c r="AT15" s="18">
        <v>0</v>
      </c>
      <c r="AU15" s="19">
        <v>0</v>
      </c>
      <c r="AV15" s="18">
        <v>0</v>
      </c>
      <c r="AW15" s="19">
        <v>0</v>
      </c>
      <c r="AX15" s="18">
        <v>0</v>
      </c>
      <c r="AY15" s="19">
        <v>0</v>
      </c>
      <c r="AZ15" s="18">
        <v>0</v>
      </c>
      <c r="BA15" s="19">
        <v>142</v>
      </c>
      <c r="BB15" s="18">
        <v>1373024.75</v>
      </c>
      <c r="BC15" s="19">
        <v>0</v>
      </c>
      <c r="BD15" s="18">
        <v>0</v>
      </c>
      <c r="BE15" s="19">
        <v>0</v>
      </c>
      <c r="BF15" s="18">
        <v>0</v>
      </c>
      <c r="BG15" s="19">
        <v>0</v>
      </c>
      <c r="BH15" s="18">
        <v>0</v>
      </c>
      <c r="BI15" s="19">
        <v>0</v>
      </c>
      <c r="BJ15" s="18">
        <v>0</v>
      </c>
      <c r="BK15" s="74">
        <f t="shared" si="0"/>
        <v>216</v>
      </c>
      <c r="BL15" s="75">
        <f t="shared" si="1"/>
        <v>3096535.7600000002</v>
      </c>
    </row>
    <row r="16" spans="1:64" s="11" customFormat="1" x14ac:dyDescent="0.25">
      <c r="A16" s="24">
        <v>12</v>
      </c>
      <c r="B16" s="23" t="s">
        <v>30</v>
      </c>
      <c r="C16" s="19">
        <v>0</v>
      </c>
      <c r="D16" s="18">
        <v>0</v>
      </c>
      <c r="E16" s="19">
        <v>0</v>
      </c>
      <c r="F16" s="18">
        <v>0</v>
      </c>
      <c r="G16" s="19">
        <v>0</v>
      </c>
      <c r="H16" s="18">
        <v>0</v>
      </c>
      <c r="I16" s="19">
        <v>0</v>
      </c>
      <c r="J16" s="18">
        <v>0</v>
      </c>
      <c r="K16" s="19">
        <v>0</v>
      </c>
      <c r="L16" s="18">
        <v>0</v>
      </c>
      <c r="M16" s="19">
        <v>0</v>
      </c>
      <c r="N16" s="18">
        <v>0</v>
      </c>
      <c r="O16" s="19">
        <v>0</v>
      </c>
      <c r="P16" s="18">
        <v>0</v>
      </c>
      <c r="Q16" s="19">
        <v>0</v>
      </c>
      <c r="R16" s="18">
        <v>0</v>
      </c>
      <c r="S16" s="19">
        <v>0</v>
      </c>
      <c r="T16" s="18">
        <v>0</v>
      </c>
      <c r="U16" s="19">
        <v>0</v>
      </c>
      <c r="V16" s="18">
        <v>0</v>
      </c>
      <c r="W16" s="39">
        <v>0</v>
      </c>
      <c r="X16" s="40">
        <v>0</v>
      </c>
      <c r="Y16" s="19">
        <v>0</v>
      </c>
      <c r="Z16" s="18">
        <v>0</v>
      </c>
      <c r="AA16" s="19">
        <v>0</v>
      </c>
      <c r="AB16" s="18">
        <v>0</v>
      </c>
      <c r="AC16" s="19">
        <v>0</v>
      </c>
      <c r="AD16" s="18">
        <v>0</v>
      </c>
      <c r="AE16" s="19">
        <v>0</v>
      </c>
      <c r="AF16" s="18">
        <v>0</v>
      </c>
      <c r="AG16" s="19">
        <v>0</v>
      </c>
      <c r="AH16" s="18">
        <v>0</v>
      </c>
      <c r="AI16" s="19">
        <v>0</v>
      </c>
      <c r="AJ16" s="18">
        <v>0</v>
      </c>
      <c r="AK16" s="19">
        <v>0</v>
      </c>
      <c r="AL16" s="18">
        <v>0</v>
      </c>
      <c r="AM16" s="19">
        <v>0</v>
      </c>
      <c r="AN16" s="18">
        <v>0</v>
      </c>
      <c r="AO16" s="19">
        <v>0</v>
      </c>
      <c r="AP16" s="18">
        <v>0</v>
      </c>
      <c r="AQ16" s="19">
        <v>0</v>
      </c>
      <c r="AR16" s="18">
        <v>0</v>
      </c>
      <c r="AS16" s="19">
        <v>0</v>
      </c>
      <c r="AT16" s="18">
        <v>0</v>
      </c>
      <c r="AU16" s="19">
        <v>0</v>
      </c>
      <c r="AV16" s="18">
        <v>0</v>
      </c>
      <c r="AW16" s="19">
        <v>0</v>
      </c>
      <c r="AX16" s="18">
        <v>0</v>
      </c>
      <c r="AY16" s="19">
        <v>0</v>
      </c>
      <c r="AZ16" s="18">
        <v>0</v>
      </c>
      <c r="BA16" s="19">
        <v>6</v>
      </c>
      <c r="BB16" s="18">
        <v>117901.47</v>
      </c>
      <c r="BC16" s="19">
        <v>0</v>
      </c>
      <c r="BD16" s="18">
        <v>0</v>
      </c>
      <c r="BE16" s="19">
        <v>0</v>
      </c>
      <c r="BF16" s="18">
        <v>0</v>
      </c>
      <c r="BG16" s="19">
        <v>0</v>
      </c>
      <c r="BH16" s="18">
        <v>0</v>
      </c>
      <c r="BI16" s="19">
        <v>0</v>
      </c>
      <c r="BJ16" s="18">
        <v>0</v>
      </c>
      <c r="BK16" s="74">
        <f t="shared" si="0"/>
        <v>6</v>
      </c>
      <c r="BL16" s="75">
        <f t="shared" si="1"/>
        <v>117901.47</v>
      </c>
    </row>
    <row r="17" spans="1:64" s="11" customFormat="1" x14ac:dyDescent="0.25">
      <c r="A17" s="24">
        <v>16</v>
      </c>
      <c r="B17" s="23" t="s">
        <v>31</v>
      </c>
      <c r="C17" s="19">
        <v>0</v>
      </c>
      <c r="D17" s="18">
        <v>0</v>
      </c>
      <c r="E17" s="19">
        <v>0</v>
      </c>
      <c r="F17" s="18">
        <v>0</v>
      </c>
      <c r="G17" s="19">
        <v>0</v>
      </c>
      <c r="H17" s="18">
        <v>0</v>
      </c>
      <c r="I17" s="19">
        <v>0</v>
      </c>
      <c r="J17" s="18">
        <v>0</v>
      </c>
      <c r="K17" s="19">
        <v>0</v>
      </c>
      <c r="L17" s="18">
        <v>0</v>
      </c>
      <c r="M17" s="19">
        <v>0</v>
      </c>
      <c r="N17" s="18">
        <v>0</v>
      </c>
      <c r="O17" s="19">
        <v>0</v>
      </c>
      <c r="P17" s="18">
        <v>0</v>
      </c>
      <c r="Q17" s="19">
        <v>0</v>
      </c>
      <c r="R17" s="18">
        <v>0</v>
      </c>
      <c r="S17" s="19">
        <v>9</v>
      </c>
      <c r="T17" s="18">
        <v>98917.25</v>
      </c>
      <c r="U17" s="19">
        <v>0</v>
      </c>
      <c r="V17" s="18">
        <v>0</v>
      </c>
      <c r="W17" s="39">
        <v>0</v>
      </c>
      <c r="X17" s="40">
        <v>0</v>
      </c>
      <c r="Y17" s="19">
        <v>0</v>
      </c>
      <c r="Z17" s="18">
        <v>0</v>
      </c>
      <c r="AA17" s="19">
        <v>0</v>
      </c>
      <c r="AB17" s="18">
        <v>0</v>
      </c>
      <c r="AC17" s="19">
        <v>0</v>
      </c>
      <c r="AD17" s="18">
        <v>0</v>
      </c>
      <c r="AE17" s="19">
        <v>0</v>
      </c>
      <c r="AF17" s="18">
        <v>0</v>
      </c>
      <c r="AG17" s="19">
        <v>0</v>
      </c>
      <c r="AH17" s="18">
        <v>0</v>
      </c>
      <c r="AI17" s="19">
        <v>0</v>
      </c>
      <c r="AJ17" s="18">
        <v>0</v>
      </c>
      <c r="AK17" s="19">
        <v>0</v>
      </c>
      <c r="AL17" s="18">
        <v>0</v>
      </c>
      <c r="AM17" s="19">
        <v>0</v>
      </c>
      <c r="AN17" s="18">
        <v>0</v>
      </c>
      <c r="AO17" s="19">
        <v>0</v>
      </c>
      <c r="AP17" s="18">
        <v>0</v>
      </c>
      <c r="AQ17" s="19">
        <v>0</v>
      </c>
      <c r="AR17" s="18">
        <v>0</v>
      </c>
      <c r="AS17" s="19">
        <v>0</v>
      </c>
      <c r="AT17" s="18">
        <v>0</v>
      </c>
      <c r="AU17" s="19">
        <v>0</v>
      </c>
      <c r="AV17" s="18">
        <v>0</v>
      </c>
      <c r="AW17" s="19">
        <v>0</v>
      </c>
      <c r="AX17" s="18">
        <v>0</v>
      </c>
      <c r="AY17" s="19">
        <v>0</v>
      </c>
      <c r="AZ17" s="18">
        <v>0</v>
      </c>
      <c r="BA17" s="19">
        <v>0</v>
      </c>
      <c r="BB17" s="18">
        <v>0</v>
      </c>
      <c r="BC17" s="19">
        <v>0</v>
      </c>
      <c r="BD17" s="18">
        <v>0</v>
      </c>
      <c r="BE17" s="19">
        <v>0</v>
      </c>
      <c r="BF17" s="18">
        <v>0</v>
      </c>
      <c r="BG17" s="19">
        <v>0</v>
      </c>
      <c r="BH17" s="18">
        <v>0</v>
      </c>
      <c r="BI17" s="19">
        <v>0</v>
      </c>
      <c r="BJ17" s="18">
        <v>0</v>
      </c>
      <c r="BK17" s="74">
        <f t="shared" si="0"/>
        <v>9</v>
      </c>
      <c r="BL17" s="75">
        <f t="shared" si="1"/>
        <v>98917.25</v>
      </c>
    </row>
    <row r="18" spans="1:64" s="11" customFormat="1" x14ac:dyDescent="0.25">
      <c r="A18" s="24">
        <v>17</v>
      </c>
      <c r="B18" s="23" t="s">
        <v>32</v>
      </c>
      <c r="C18" s="19">
        <v>0</v>
      </c>
      <c r="D18" s="18">
        <v>0</v>
      </c>
      <c r="E18" s="19">
        <v>0</v>
      </c>
      <c r="F18" s="18">
        <v>0</v>
      </c>
      <c r="G18" s="19">
        <v>0</v>
      </c>
      <c r="H18" s="18">
        <v>0</v>
      </c>
      <c r="I18" s="19">
        <v>0</v>
      </c>
      <c r="J18" s="18">
        <v>0</v>
      </c>
      <c r="K18" s="19">
        <v>0</v>
      </c>
      <c r="L18" s="18">
        <v>0</v>
      </c>
      <c r="M18" s="19">
        <v>0</v>
      </c>
      <c r="N18" s="18">
        <v>0</v>
      </c>
      <c r="O18" s="19">
        <v>0</v>
      </c>
      <c r="P18" s="18">
        <v>0</v>
      </c>
      <c r="Q18" s="19">
        <v>0</v>
      </c>
      <c r="R18" s="18">
        <v>0</v>
      </c>
      <c r="S18" s="19">
        <v>0</v>
      </c>
      <c r="T18" s="18">
        <v>0</v>
      </c>
      <c r="U18" s="19">
        <v>0</v>
      </c>
      <c r="V18" s="18">
        <v>0</v>
      </c>
      <c r="W18" s="39">
        <v>0</v>
      </c>
      <c r="X18" s="40">
        <v>0</v>
      </c>
      <c r="Y18" s="19">
        <v>0</v>
      </c>
      <c r="Z18" s="18">
        <v>0</v>
      </c>
      <c r="AA18" s="19">
        <v>0</v>
      </c>
      <c r="AB18" s="18">
        <v>0</v>
      </c>
      <c r="AC18" s="19">
        <v>0</v>
      </c>
      <c r="AD18" s="18">
        <v>0</v>
      </c>
      <c r="AE18" s="19">
        <v>0</v>
      </c>
      <c r="AF18" s="18">
        <v>0</v>
      </c>
      <c r="AG18" s="19">
        <v>0</v>
      </c>
      <c r="AH18" s="18">
        <v>0</v>
      </c>
      <c r="AI18" s="19">
        <v>0</v>
      </c>
      <c r="AJ18" s="18">
        <v>0</v>
      </c>
      <c r="AK18" s="19">
        <v>0</v>
      </c>
      <c r="AL18" s="18">
        <v>0</v>
      </c>
      <c r="AM18" s="19">
        <v>0</v>
      </c>
      <c r="AN18" s="18">
        <v>0</v>
      </c>
      <c r="AO18" s="19">
        <v>0</v>
      </c>
      <c r="AP18" s="18">
        <v>0</v>
      </c>
      <c r="AQ18" s="19">
        <v>0</v>
      </c>
      <c r="AR18" s="18">
        <v>0</v>
      </c>
      <c r="AS18" s="19">
        <v>0</v>
      </c>
      <c r="AT18" s="18">
        <v>0</v>
      </c>
      <c r="AU18" s="19">
        <v>0</v>
      </c>
      <c r="AV18" s="18">
        <v>0</v>
      </c>
      <c r="AW18" s="19">
        <v>0</v>
      </c>
      <c r="AX18" s="18">
        <v>0</v>
      </c>
      <c r="AY18" s="19">
        <v>0</v>
      </c>
      <c r="AZ18" s="18">
        <v>0</v>
      </c>
      <c r="BA18" s="19">
        <v>29</v>
      </c>
      <c r="BB18" s="18">
        <v>284746.94</v>
      </c>
      <c r="BC18" s="19">
        <v>0</v>
      </c>
      <c r="BD18" s="18">
        <v>0</v>
      </c>
      <c r="BE18" s="19">
        <v>0</v>
      </c>
      <c r="BF18" s="18">
        <v>0</v>
      </c>
      <c r="BG18" s="19">
        <v>0</v>
      </c>
      <c r="BH18" s="18">
        <v>0</v>
      </c>
      <c r="BI18" s="19">
        <v>0</v>
      </c>
      <c r="BJ18" s="18">
        <v>0</v>
      </c>
      <c r="BK18" s="74">
        <f t="shared" si="0"/>
        <v>29</v>
      </c>
      <c r="BL18" s="75">
        <f t="shared" si="1"/>
        <v>284746.94</v>
      </c>
    </row>
    <row r="19" spans="1:64" s="11" customFormat="1" x14ac:dyDescent="0.25">
      <c r="A19" s="24">
        <v>18</v>
      </c>
      <c r="B19" s="23" t="s">
        <v>33</v>
      </c>
      <c r="C19" s="19">
        <v>0</v>
      </c>
      <c r="D19" s="18">
        <v>0</v>
      </c>
      <c r="E19" s="19">
        <v>0</v>
      </c>
      <c r="F19" s="18">
        <v>0</v>
      </c>
      <c r="G19" s="19">
        <v>0</v>
      </c>
      <c r="H19" s="18">
        <v>0</v>
      </c>
      <c r="I19" s="19">
        <v>0</v>
      </c>
      <c r="J19" s="18">
        <v>0</v>
      </c>
      <c r="K19" s="19">
        <v>0</v>
      </c>
      <c r="L19" s="18">
        <v>0</v>
      </c>
      <c r="M19" s="19">
        <v>0</v>
      </c>
      <c r="N19" s="18">
        <v>0</v>
      </c>
      <c r="O19" s="19">
        <v>0</v>
      </c>
      <c r="P19" s="18">
        <v>0</v>
      </c>
      <c r="Q19" s="19">
        <v>0</v>
      </c>
      <c r="R19" s="18">
        <v>0</v>
      </c>
      <c r="S19" s="19">
        <v>0</v>
      </c>
      <c r="T19" s="18">
        <v>0</v>
      </c>
      <c r="U19" s="19">
        <v>0</v>
      </c>
      <c r="V19" s="18">
        <v>0</v>
      </c>
      <c r="W19" s="39">
        <v>0</v>
      </c>
      <c r="X19" s="40">
        <v>0</v>
      </c>
      <c r="Y19" s="19">
        <v>0</v>
      </c>
      <c r="Z19" s="18">
        <v>0</v>
      </c>
      <c r="AA19" s="19">
        <v>0</v>
      </c>
      <c r="AB19" s="18">
        <v>0</v>
      </c>
      <c r="AC19" s="19">
        <v>0</v>
      </c>
      <c r="AD19" s="18">
        <v>0</v>
      </c>
      <c r="AE19" s="19">
        <v>0</v>
      </c>
      <c r="AF19" s="18">
        <v>0</v>
      </c>
      <c r="AG19" s="19">
        <v>0</v>
      </c>
      <c r="AH19" s="18">
        <v>0</v>
      </c>
      <c r="AI19" s="19">
        <v>0</v>
      </c>
      <c r="AJ19" s="18">
        <v>0</v>
      </c>
      <c r="AK19" s="19">
        <v>0</v>
      </c>
      <c r="AL19" s="18">
        <v>0</v>
      </c>
      <c r="AM19" s="19">
        <v>0</v>
      </c>
      <c r="AN19" s="18">
        <v>0</v>
      </c>
      <c r="AO19" s="19">
        <v>0</v>
      </c>
      <c r="AP19" s="18">
        <v>0</v>
      </c>
      <c r="AQ19" s="19">
        <v>0</v>
      </c>
      <c r="AR19" s="18">
        <v>0</v>
      </c>
      <c r="AS19" s="19">
        <v>0</v>
      </c>
      <c r="AT19" s="18">
        <v>0</v>
      </c>
      <c r="AU19" s="19">
        <v>0</v>
      </c>
      <c r="AV19" s="18">
        <v>0</v>
      </c>
      <c r="AW19" s="19">
        <v>0</v>
      </c>
      <c r="AX19" s="18">
        <v>0</v>
      </c>
      <c r="AY19" s="19">
        <v>0</v>
      </c>
      <c r="AZ19" s="18">
        <v>0</v>
      </c>
      <c r="BA19" s="19">
        <v>19</v>
      </c>
      <c r="BB19" s="18">
        <v>2946493.36</v>
      </c>
      <c r="BC19" s="19">
        <v>0</v>
      </c>
      <c r="BD19" s="18">
        <v>0</v>
      </c>
      <c r="BE19" s="19">
        <v>0</v>
      </c>
      <c r="BF19" s="18">
        <v>0</v>
      </c>
      <c r="BG19" s="19">
        <v>0</v>
      </c>
      <c r="BH19" s="18">
        <v>0</v>
      </c>
      <c r="BI19" s="19">
        <v>0</v>
      </c>
      <c r="BJ19" s="18">
        <v>0</v>
      </c>
      <c r="BK19" s="74">
        <f t="shared" si="0"/>
        <v>19</v>
      </c>
      <c r="BL19" s="75">
        <f t="shared" si="1"/>
        <v>2946493.36</v>
      </c>
    </row>
    <row r="20" spans="1:64" s="11" customFormat="1" x14ac:dyDescent="0.25">
      <c r="A20" s="24">
        <v>19</v>
      </c>
      <c r="B20" s="23" t="s">
        <v>34</v>
      </c>
      <c r="C20" s="19">
        <v>0</v>
      </c>
      <c r="D20" s="18">
        <v>0</v>
      </c>
      <c r="E20" s="19">
        <v>0</v>
      </c>
      <c r="F20" s="18">
        <v>0</v>
      </c>
      <c r="G20" s="19">
        <v>0</v>
      </c>
      <c r="H20" s="18">
        <v>0</v>
      </c>
      <c r="I20" s="19">
        <v>0</v>
      </c>
      <c r="J20" s="18">
        <v>0</v>
      </c>
      <c r="K20" s="19">
        <v>0</v>
      </c>
      <c r="L20" s="18">
        <v>0</v>
      </c>
      <c r="M20" s="19">
        <v>0</v>
      </c>
      <c r="N20" s="18">
        <v>0</v>
      </c>
      <c r="O20" s="19">
        <v>0</v>
      </c>
      <c r="P20" s="18">
        <v>0</v>
      </c>
      <c r="Q20" s="19">
        <v>0</v>
      </c>
      <c r="R20" s="18">
        <v>0</v>
      </c>
      <c r="S20" s="19">
        <v>0</v>
      </c>
      <c r="T20" s="18">
        <v>0</v>
      </c>
      <c r="U20" s="19">
        <v>0</v>
      </c>
      <c r="V20" s="18">
        <v>0</v>
      </c>
      <c r="W20" s="39">
        <v>0</v>
      </c>
      <c r="X20" s="40">
        <v>0</v>
      </c>
      <c r="Y20" s="19">
        <v>0</v>
      </c>
      <c r="Z20" s="18">
        <v>0</v>
      </c>
      <c r="AA20" s="19">
        <v>0</v>
      </c>
      <c r="AB20" s="18">
        <v>0</v>
      </c>
      <c r="AC20" s="19">
        <v>0</v>
      </c>
      <c r="AD20" s="18">
        <v>0</v>
      </c>
      <c r="AE20" s="19">
        <v>0</v>
      </c>
      <c r="AF20" s="18">
        <v>0</v>
      </c>
      <c r="AG20" s="19">
        <v>0</v>
      </c>
      <c r="AH20" s="18">
        <v>0</v>
      </c>
      <c r="AI20" s="19">
        <v>0</v>
      </c>
      <c r="AJ20" s="18">
        <v>0</v>
      </c>
      <c r="AK20" s="19">
        <v>0</v>
      </c>
      <c r="AL20" s="18">
        <v>0</v>
      </c>
      <c r="AM20" s="19">
        <v>0</v>
      </c>
      <c r="AN20" s="18">
        <v>0</v>
      </c>
      <c r="AO20" s="19">
        <v>0</v>
      </c>
      <c r="AP20" s="18">
        <v>0</v>
      </c>
      <c r="AQ20" s="19">
        <v>1</v>
      </c>
      <c r="AR20" s="18">
        <v>13826.56</v>
      </c>
      <c r="AS20" s="19">
        <v>0</v>
      </c>
      <c r="AT20" s="18">
        <v>0</v>
      </c>
      <c r="AU20" s="19">
        <v>0</v>
      </c>
      <c r="AV20" s="18">
        <v>0</v>
      </c>
      <c r="AW20" s="19">
        <v>0</v>
      </c>
      <c r="AX20" s="18">
        <v>0</v>
      </c>
      <c r="AY20" s="19">
        <v>0</v>
      </c>
      <c r="AZ20" s="18">
        <v>0</v>
      </c>
      <c r="BA20" s="19">
        <v>21</v>
      </c>
      <c r="BB20" s="18">
        <v>168323.4</v>
      </c>
      <c r="BC20" s="19">
        <v>0</v>
      </c>
      <c r="BD20" s="18">
        <v>0</v>
      </c>
      <c r="BE20" s="19">
        <v>0</v>
      </c>
      <c r="BF20" s="18">
        <v>0</v>
      </c>
      <c r="BG20" s="19">
        <v>0</v>
      </c>
      <c r="BH20" s="18">
        <v>0</v>
      </c>
      <c r="BI20" s="19">
        <v>0</v>
      </c>
      <c r="BJ20" s="18">
        <v>0</v>
      </c>
      <c r="BK20" s="74">
        <f t="shared" si="0"/>
        <v>22</v>
      </c>
      <c r="BL20" s="75">
        <f t="shared" si="1"/>
        <v>182149.96</v>
      </c>
    </row>
    <row r="21" spans="1:64" s="11" customFormat="1" x14ac:dyDescent="0.25">
      <c r="A21" s="24">
        <v>20</v>
      </c>
      <c r="B21" s="23" t="s">
        <v>35</v>
      </c>
      <c r="C21" s="19">
        <v>0</v>
      </c>
      <c r="D21" s="18">
        <v>0</v>
      </c>
      <c r="E21" s="19">
        <v>0</v>
      </c>
      <c r="F21" s="18">
        <v>0</v>
      </c>
      <c r="G21" s="19">
        <v>0</v>
      </c>
      <c r="H21" s="18">
        <v>0</v>
      </c>
      <c r="I21" s="19">
        <v>0</v>
      </c>
      <c r="J21" s="18">
        <v>0</v>
      </c>
      <c r="K21" s="19">
        <v>0</v>
      </c>
      <c r="L21" s="18">
        <v>0</v>
      </c>
      <c r="M21" s="19">
        <v>0</v>
      </c>
      <c r="N21" s="18">
        <v>0</v>
      </c>
      <c r="O21" s="19">
        <v>0</v>
      </c>
      <c r="P21" s="18">
        <v>0</v>
      </c>
      <c r="Q21" s="19">
        <v>0</v>
      </c>
      <c r="R21" s="18">
        <v>0</v>
      </c>
      <c r="S21" s="19">
        <v>0</v>
      </c>
      <c r="T21" s="18">
        <v>0</v>
      </c>
      <c r="U21" s="19">
        <v>0</v>
      </c>
      <c r="V21" s="18">
        <v>0</v>
      </c>
      <c r="W21" s="39">
        <v>0</v>
      </c>
      <c r="X21" s="40">
        <v>0</v>
      </c>
      <c r="Y21" s="19">
        <v>0</v>
      </c>
      <c r="Z21" s="18">
        <v>0</v>
      </c>
      <c r="AA21" s="19">
        <v>0</v>
      </c>
      <c r="AB21" s="18">
        <v>0</v>
      </c>
      <c r="AC21" s="19">
        <v>0</v>
      </c>
      <c r="AD21" s="18">
        <v>0</v>
      </c>
      <c r="AE21" s="19">
        <v>0</v>
      </c>
      <c r="AF21" s="18">
        <v>0</v>
      </c>
      <c r="AG21" s="19">
        <v>0</v>
      </c>
      <c r="AH21" s="18">
        <v>0</v>
      </c>
      <c r="AI21" s="19">
        <v>0</v>
      </c>
      <c r="AJ21" s="18">
        <v>0</v>
      </c>
      <c r="AK21" s="19">
        <v>0</v>
      </c>
      <c r="AL21" s="18">
        <v>0</v>
      </c>
      <c r="AM21" s="19">
        <v>0</v>
      </c>
      <c r="AN21" s="18">
        <v>0</v>
      </c>
      <c r="AO21" s="19">
        <v>0</v>
      </c>
      <c r="AP21" s="18">
        <v>0</v>
      </c>
      <c r="AQ21" s="19">
        <v>0</v>
      </c>
      <c r="AR21" s="18">
        <v>0</v>
      </c>
      <c r="AS21" s="19">
        <v>0</v>
      </c>
      <c r="AT21" s="18">
        <v>0</v>
      </c>
      <c r="AU21" s="19">
        <v>0</v>
      </c>
      <c r="AV21" s="18">
        <v>0</v>
      </c>
      <c r="AW21" s="19">
        <v>0</v>
      </c>
      <c r="AX21" s="18">
        <v>0</v>
      </c>
      <c r="AY21" s="19">
        <v>0</v>
      </c>
      <c r="AZ21" s="18">
        <v>0</v>
      </c>
      <c r="BA21" s="19">
        <v>147</v>
      </c>
      <c r="BB21" s="18">
        <v>1598150.19</v>
      </c>
      <c r="BC21" s="19">
        <v>0</v>
      </c>
      <c r="BD21" s="18">
        <v>0</v>
      </c>
      <c r="BE21" s="19">
        <v>0</v>
      </c>
      <c r="BF21" s="18">
        <v>0</v>
      </c>
      <c r="BG21" s="19">
        <v>0</v>
      </c>
      <c r="BH21" s="18">
        <v>0</v>
      </c>
      <c r="BI21" s="19">
        <v>0</v>
      </c>
      <c r="BJ21" s="18">
        <v>0</v>
      </c>
      <c r="BK21" s="74">
        <f t="shared" si="0"/>
        <v>147</v>
      </c>
      <c r="BL21" s="75">
        <f t="shared" si="1"/>
        <v>1598150.19</v>
      </c>
    </row>
    <row r="22" spans="1:64" s="11" customFormat="1" x14ac:dyDescent="0.25">
      <c r="A22" s="24">
        <v>21</v>
      </c>
      <c r="B22" s="23" t="s">
        <v>36</v>
      </c>
      <c r="C22" s="19">
        <v>0</v>
      </c>
      <c r="D22" s="18">
        <v>0</v>
      </c>
      <c r="E22" s="19">
        <v>0</v>
      </c>
      <c r="F22" s="18">
        <v>0</v>
      </c>
      <c r="G22" s="19">
        <v>0</v>
      </c>
      <c r="H22" s="18">
        <v>0</v>
      </c>
      <c r="I22" s="19">
        <v>0</v>
      </c>
      <c r="J22" s="18">
        <v>0</v>
      </c>
      <c r="K22" s="19">
        <v>0</v>
      </c>
      <c r="L22" s="18">
        <v>0</v>
      </c>
      <c r="M22" s="19">
        <v>0</v>
      </c>
      <c r="N22" s="18">
        <v>0</v>
      </c>
      <c r="O22" s="19">
        <v>0</v>
      </c>
      <c r="P22" s="18">
        <v>0</v>
      </c>
      <c r="Q22" s="19">
        <v>0</v>
      </c>
      <c r="R22" s="18">
        <v>0</v>
      </c>
      <c r="S22" s="19">
        <v>0</v>
      </c>
      <c r="T22" s="18">
        <v>0</v>
      </c>
      <c r="U22" s="19">
        <v>0</v>
      </c>
      <c r="V22" s="18">
        <v>0</v>
      </c>
      <c r="W22" s="39">
        <v>0</v>
      </c>
      <c r="X22" s="40">
        <v>0</v>
      </c>
      <c r="Y22" s="19">
        <v>0</v>
      </c>
      <c r="Z22" s="18">
        <v>0</v>
      </c>
      <c r="AA22" s="19">
        <v>0</v>
      </c>
      <c r="AB22" s="18">
        <v>0</v>
      </c>
      <c r="AC22" s="19">
        <v>0</v>
      </c>
      <c r="AD22" s="18">
        <v>0</v>
      </c>
      <c r="AE22" s="19">
        <v>0</v>
      </c>
      <c r="AF22" s="18">
        <v>0</v>
      </c>
      <c r="AG22" s="19">
        <v>0</v>
      </c>
      <c r="AH22" s="18">
        <v>0</v>
      </c>
      <c r="AI22" s="19">
        <v>0</v>
      </c>
      <c r="AJ22" s="18">
        <v>0</v>
      </c>
      <c r="AK22" s="19">
        <v>0</v>
      </c>
      <c r="AL22" s="18">
        <v>0</v>
      </c>
      <c r="AM22" s="19">
        <v>0</v>
      </c>
      <c r="AN22" s="18">
        <v>0</v>
      </c>
      <c r="AO22" s="19">
        <v>0</v>
      </c>
      <c r="AP22" s="18">
        <v>0</v>
      </c>
      <c r="AQ22" s="19">
        <v>0</v>
      </c>
      <c r="AR22" s="18">
        <v>0</v>
      </c>
      <c r="AS22" s="19">
        <v>0</v>
      </c>
      <c r="AT22" s="18">
        <v>0</v>
      </c>
      <c r="AU22" s="19">
        <v>0</v>
      </c>
      <c r="AV22" s="18">
        <v>0</v>
      </c>
      <c r="AW22" s="19">
        <v>0</v>
      </c>
      <c r="AX22" s="18">
        <v>0</v>
      </c>
      <c r="AY22" s="19">
        <v>0</v>
      </c>
      <c r="AZ22" s="18">
        <v>0</v>
      </c>
      <c r="BA22" s="19">
        <v>148</v>
      </c>
      <c r="BB22" s="18">
        <v>2036813.32</v>
      </c>
      <c r="BC22" s="19">
        <v>0</v>
      </c>
      <c r="BD22" s="18">
        <v>0</v>
      </c>
      <c r="BE22" s="19">
        <v>0</v>
      </c>
      <c r="BF22" s="18">
        <v>0</v>
      </c>
      <c r="BG22" s="19">
        <v>0</v>
      </c>
      <c r="BH22" s="18">
        <v>0</v>
      </c>
      <c r="BI22" s="19">
        <v>0</v>
      </c>
      <c r="BJ22" s="18">
        <v>0</v>
      </c>
      <c r="BK22" s="74">
        <f t="shared" si="0"/>
        <v>148</v>
      </c>
      <c r="BL22" s="75">
        <f t="shared" si="1"/>
        <v>2036813.32</v>
      </c>
    </row>
    <row r="23" spans="1:64" s="11" customFormat="1" x14ac:dyDescent="0.25">
      <c r="A23" s="24">
        <v>28</v>
      </c>
      <c r="B23" s="23" t="s">
        <v>37</v>
      </c>
      <c r="C23" s="19">
        <v>0</v>
      </c>
      <c r="D23" s="18">
        <v>0</v>
      </c>
      <c r="E23" s="19">
        <v>0</v>
      </c>
      <c r="F23" s="18">
        <v>0</v>
      </c>
      <c r="G23" s="19">
        <v>0</v>
      </c>
      <c r="H23" s="18">
        <v>0</v>
      </c>
      <c r="I23" s="19">
        <v>0</v>
      </c>
      <c r="J23" s="18">
        <v>0</v>
      </c>
      <c r="K23" s="19">
        <v>0</v>
      </c>
      <c r="L23" s="18">
        <v>0</v>
      </c>
      <c r="M23" s="19">
        <v>0</v>
      </c>
      <c r="N23" s="18">
        <v>0</v>
      </c>
      <c r="O23" s="19">
        <v>393</v>
      </c>
      <c r="P23" s="18">
        <v>87413917.109999999</v>
      </c>
      <c r="Q23" s="19">
        <v>0</v>
      </c>
      <c r="R23" s="18">
        <v>0</v>
      </c>
      <c r="S23" s="19">
        <v>0</v>
      </c>
      <c r="T23" s="18">
        <v>0</v>
      </c>
      <c r="U23" s="19">
        <v>0</v>
      </c>
      <c r="V23" s="18">
        <v>0</v>
      </c>
      <c r="W23" s="39">
        <v>0</v>
      </c>
      <c r="X23" s="40">
        <v>0</v>
      </c>
      <c r="Y23" s="19">
        <v>0</v>
      </c>
      <c r="Z23" s="18">
        <v>0</v>
      </c>
      <c r="AA23" s="19">
        <v>90</v>
      </c>
      <c r="AB23" s="18">
        <v>742997.36</v>
      </c>
      <c r="AC23" s="19">
        <v>0</v>
      </c>
      <c r="AD23" s="18">
        <v>0</v>
      </c>
      <c r="AE23" s="19">
        <v>0</v>
      </c>
      <c r="AF23" s="18">
        <v>0</v>
      </c>
      <c r="AG23" s="19">
        <v>0</v>
      </c>
      <c r="AH23" s="18">
        <v>0</v>
      </c>
      <c r="AI23" s="19">
        <v>0</v>
      </c>
      <c r="AJ23" s="18">
        <v>0</v>
      </c>
      <c r="AK23" s="19">
        <v>0</v>
      </c>
      <c r="AL23" s="18">
        <v>0</v>
      </c>
      <c r="AM23" s="19">
        <v>0</v>
      </c>
      <c r="AN23" s="18">
        <v>0</v>
      </c>
      <c r="AO23" s="19">
        <v>0</v>
      </c>
      <c r="AP23" s="18">
        <v>0</v>
      </c>
      <c r="AQ23" s="19">
        <v>0</v>
      </c>
      <c r="AR23" s="18">
        <v>0</v>
      </c>
      <c r="AS23" s="19">
        <v>0</v>
      </c>
      <c r="AT23" s="18">
        <v>0</v>
      </c>
      <c r="AU23" s="19">
        <v>0</v>
      </c>
      <c r="AV23" s="18">
        <v>0</v>
      </c>
      <c r="AW23" s="19">
        <v>0</v>
      </c>
      <c r="AX23" s="18">
        <v>0</v>
      </c>
      <c r="AY23" s="19">
        <v>0</v>
      </c>
      <c r="AZ23" s="18">
        <v>0</v>
      </c>
      <c r="BA23" s="19">
        <v>0</v>
      </c>
      <c r="BB23" s="18">
        <v>0</v>
      </c>
      <c r="BC23" s="19">
        <v>0</v>
      </c>
      <c r="BD23" s="18">
        <v>0</v>
      </c>
      <c r="BE23" s="19">
        <v>0</v>
      </c>
      <c r="BF23" s="18">
        <v>0</v>
      </c>
      <c r="BG23" s="19">
        <v>0</v>
      </c>
      <c r="BH23" s="18">
        <v>0</v>
      </c>
      <c r="BI23" s="19">
        <v>0</v>
      </c>
      <c r="BJ23" s="18">
        <v>0</v>
      </c>
      <c r="BK23" s="74">
        <f t="shared" si="0"/>
        <v>483</v>
      </c>
      <c r="BL23" s="75">
        <f t="shared" si="1"/>
        <v>88156914.469999999</v>
      </c>
    </row>
    <row r="24" spans="1:64" s="11" customFormat="1" x14ac:dyDescent="0.25">
      <c r="A24" s="24">
        <v>29</v>
      </c>
      <c r="B24" s="23" t="s">
        <v>38</v>
      </c>
      <c r="C24" s="19">
        <v>0</v>
      </c>
      <c r="D24" s="18">
        <v>0</v>
      </c>
      <c r="E24" s="19">
        <v>0</v>
      </c>
      <c r="F24" s="18">
        <v>0</v>
      </c>
      <c r="G24" s="19">
        <v>66</v>
      </c>
      <c r="H24" s="18">
        <v>519397.92</v>
      </c>
      <c r="I24" s="19">
        <v>0</v>
      </c>
      <c r="J24" s="18">
        <v>0</v>
      </c>
      <c r="K24" s="19">
        <v>0</v>
      </c>
      <c r="L24" s="18">
        <v>0</v>
      </c>
      <c r="M24" s="19">
        <v>0</v>
      </c>
      <c r="N24" s="18">
        <v>0</v>
      </c>
      <c r="O24" s="19">
        <v>0</v>
      </c>
      <c r="P24" s="18">
        <v>0</v>
      </c>
      <c r="Q24" s="19">
        <v>0</v>
      </c>
      <c r="R24" s="18">
        <v>0</v>
      </c>
      <c r="S24" s="19">
        <v>0</v>
      </c>
      <c r="T24" s="18">
        <v>0</v>
      </c>
      <c r="U24" s="19">
        <v>0</v>
      </c>
      <c r="V24" s="18">
        <v>0</v>
      </c>
      <c r="W24" s="39">
        <v>0</v>
      </c>
      <c r="X24" s="40">
        <v>0</v>
      </c>
      <c r="Y24" s="19">
        <v>0</v>
      </c>
      <c r="Z24" s="18">
        <v>0</v>
      </c>
      <c r="AA24" s="19">
        <v>0</v>
      </c>
      <c r="AB24" s="18">
        <v>0</v>
      </c>
      <c r="AC24" s="19">
        <v>0</v>
      </c>
      <c r="AD24" s="18">
        <v>0</v>
      </c>
      <c r="AE24" s="19">
        <v>0</v>
      </c>
      <c r="AF24" s="18">
        <v>0</v>
      </c>
      <c r="AG24" s="19">
        <v>0</v>
      </c>
      <c r="AH24" s="18">
        <v>0</v>
      </c>
      <c r="AI24" s="19">
        <v>0</v>
      </c>
      <c r="AJ24" s="18">
        <v>0</v>
      </c>
      <c r="AK24" s="19">
        <v>0</v>
      </c>
      <c r="AL24" s="18">
        <v>0</v>
      </c>
      <c r="AM24" s="19">
        <v>0</v>
      </c>
      <c r="AN24" s="18">
        <v>0</v>
      </c>
      <c r="AO24" s="19">
        <v>0</v>
      </c>
      <c r="AP24" s="18">
        <v>0</v>
      </c>
      <c r="AQ24" s="19">
        <v>0</v>
      </c>
      <c r="AR24" s="18">
        <v>0</v>
      </c>
      <c r="AS24" s="19">
        <v>0</v>
      </c>
      <c r="AT24" s="18">
        <v>0</v>
      </c>
      <c r="AU24" s="19">
        <v>0</v>
      </c>
      <c r="AV24" s="18">
        <v>0</v>
      </c>
      <c r="AW24" s="19">
        <v>0</v>
      </c>
      <c r="AX24" s="18">
        <v>0</v>
      </c>
      <c r="AY24" s="19">
        <v>0</v>
      </c>
      <c r="AZ24" s="18">
        <v>0</v>
      </c>
      <c r="BA24" s="19">
        <v>0</v>
      </c>
      <c r="BB24" s="18">
        <v>0</v>
      </c>
      <c r="BC24" s="19">
        <v>0</v>
      </c>
      <c r="BD24" s="18">
        <v>0</v>
      </c>
      <c r="BE24" s="19">
        <v>0</v>
      </c>
      <c r="BF24" s="18">
        <v>0</v>
      </c>
      <c r="BG24" s="19">
        <v>0</v>
      </c>
      <c r="BH24" s="18">
        <v>0</v>
      </c>
      <c r="BI24" s="19">
        <v>0</v>
      </c>
      <c r="BJ24" s="18">
        <v>0</v>
      </c>
      <c r="BK24" s="74">
        <f t="shared" si="0"/>
        <v>66</v>
      </c>
      <c r="BL24" s="75">
        <f t="shared" si="1"/>
        <v>519397.92</v>
      </c>
    </row>
    <row r="25" spans="1:64" s="11" customFormat="1" x14ac:dyDescent="0.25">
      <c r="A25" s="24">
        <v>30</v>
      </c>
      <c r="B25" s="23" t="s">
        <v>39</v>
      </c>
      <c r="C25" s="19">
        <v>0</v>
      </c>
      <c r="D25" s="18">
        <v>0</v>
      </c>
      <c r="E25" s="19">
        <v>0</v>
      </c>
      <c r="F25" s="18">
        <v>0</v>
      </c>
      <c r="G25" s="19">
        <v>0</v>
      </c>
      <c r="H25" s="18">
        <v>0</v>
      </c>
      <c r="I25" s="19">
        <v>0</v>
      </c>
      <c r="J25" s="18">
        <v>0</v>
      </c>
      <c r="K25" s="19">
        <v>0</v>
      </c>
      <c r="L25" s="18">
        <v>0</v>
      </c>
      <c r="M25" s="19">
        <v>0</v>
      </c>
      <c r="N25" s="18">
        <v>0</v>
      </c>
      <c r="O25" s="19">
        <v>0</v>
      </c>
      <c r="P25" s="18">
        <v>0</v>
      </c>
      <c r="Q25" s="19">
        <v>184</v>
      </c>
      <c r="R25" s="18">
        <v>2963092.37</v>
      </c>
      <c r="S25" s="19">
        <v>0</v>
      </c>
      <c r="T25" s="18">
        <v>0</v>
      </c>
      <c r="U25" s="19">
        <v>0</v>
      </c>
      <c r="V25" s="18">
        <v>0</v>
      </c>
      <c r="W25" s="39">
        <v>0</v>
      </c>
      <c r="X25" s="40">
        <v>0</v>
      </c>
      <c r="Y25" s="19">
        <v>0</v>
      </c>
      <c r="Z25" s="18">
        <v>0</v>
      </c>
      <c r="AA25" s="19">
        <v>0</v>
      </c>
      <c r="AB25" s="18">
        <v>0</v>
      </c>
      <c r="AC25" s="19">
        <v>0</v>
      </c>
      <c r="AD25" s="18">
        <v>0</v>
      </c>
      <c r="AE25" s="19">
        <v>0</v>
      </c>
      <c r="AF25" s="18">
        <v>0</v>
      </c>
      <c r="AG25" s="19">
        <v>0</v>
      </c>
      <c r="AH25" s="18">
        <v>0</v>
      </c>
      <c r="AI25" s="19">
        <v>0</v>
      </c>
      <c r="AJ25" s="18">
        <v>0</v>
      </c>
      <c r="AK25" s="19">
        <v>0</v>
      </c>
      <c r="AL25" s="18">
        <v>0</v>
      </c>
      <c r="AM25" s="19">
        <v>0</v>
      </c>
      <c r="AN25" s="18">
        <v>0</v>
      </c>
      <c r="AO25" s="19">
        <v>0</v>
      </c>
      <c r="AP25" s="18">
        <v>0</v>
      </c>
      <c r="AQ25" s="19">
        <v>0</v>
      </c>
      <c r="AR25" s="18">
        <v>0</v>
      </c>
      <c r="AS25" s="19">
        <v>0</v>
      </c>
      <c r="AT25" s="18">
        <v>0</v>
      </c>
      <c r="AU25" s="19">
        <v>0</v>
      </c>
      <c r="AV25" s="18">
        <v>0</v>
      </c>
      <c r="AW25" s="19">
        <v>0</v>
      </c>
      <c r="AX25" s="18">
        <v>0</v>
      </c>
      <c r="AY25" s="19">
        <v>0</v>
      </c>
      <c r="AZ25" s="18">
        <v>0</v>
      </c>
      <c r="BA25" s="19">
        <v>0</v>
      </c>
      <c r="BB25" s="18">
        <v>0</v>
      </c>
      <c r="BC25" s="19">
        <v>0</v>
      </c>
      <c r="BD25" s="18">
        <v>0</v>
      </c>
      <c r="BE25" s="19">
        <v>0</v>
      </c>
      <c r="BF25" s="18">
        <v>0</v>
      </c>
      <c r="BG25" s="19">
        <v>0</v>
      </c>
      <c r="BH25" s="18">
        <v>0</v>
      </c>
      <c r="BI25" s="19">
        <v>0</v>
      </c>
      <c r="BJ25" s="18">
        <v>0</v>
      </c>
      <c r="BK25" s="74">
        <f t="shared" si="0"/>
        <v>184</v>
      </c>
      <c r="BL25" s="75">
        <f t="shared" si="1"/>
        <v>2963092.37</v>
      </c>
    </row>
    <row r="26" spans="1:64" s="11" customFormat="1" x14ac:dyDescent="0.25">
      <c r="A26" s="24">
        <v>53</v>
      </c>
      <c r="B26" s="23" t="s">
        <v>40</v>
      </c>
      <c r="C26" s="19">
        <v>0</v>
      </c>
      <c r="D26" s="18">
        <v>0</v>
      </c>
      <c r="E26" s="19">
        <v>0</v>
      </c>
      <c r="F26" s="18">
        <v>0</v>
      </c>
      <c r="G26" s="19">
        <v>159</v>
      </c>
      <c r="H26" s="18">
        <v>1358008.8900000001</v>
      </c>
      <c r="I26" s="19">
        <v>1328</v>
      </c>
      <c r="J26" s="18">
        <v>12985522.66</v>
      </c>
      <c r="K26" s="19">
        <v>0</v>
      </c>
      <c r="L26" s="18">
        <v>0</v>
      </c>
      <c r="M26" s="19">
        <v>339</v>
      </c>
      <c r="N26" s="18">
        <v>2978121.05</v>
      </c>
      <c r="O26" s="19">
        <v>0</v>
      </c>
      <c r="P26" s="18">
        <v>0</v>
      </c>
      <c r="Q26" s="19">
        <v>218</v>
      </c>
      <c r="R26" s="18">
        <v>2055949.11</v>
      </c>
      <c r="S26" s="19">
        <v>0</v>
      </c>
      <c r="T26" s="18">
        <v>0</v>
      </c>
      <c r="U26" s="90">
        <v>638</v>
      </c>
      <c r="V26" s="88">
        <v>5470148.6299999999</v>
      </c>
      <c r="W26" s="39">
        <v>0</v>
      </c>
      <c r="X26" s="40">
        <v>0</v>
      </c>
      <c r="Y26" s="19">
        <v>304</v>
      </c>
      <c r="Z26" s="18">
        <v>2933434.53</v>
      </c>
      <c r="AA26" s="19">
        <v>369</v>
      </c>
      <c r="AB26" s="18">
        <v>3109173.1399999997</v>
      </c>
      <c r="AC26" s="19">
        <v>453</v>
      </c>
      <c r="AD26" s="18">
        <v>3876246.62</v>
      </c>
      <c r="AE26" s="19">
        <v>960</v>
      </c>
      <c r="AF26" s="18">
        <v>8216223.9900000002</v>
      </c>
      <c r="AG26" s="19">
        <v>565</v>
      </c>
      <c r="AH26" s="18">
        <v>4580403.21</v>
      </c>
      <c r="AI26" s="19">
        <v>345</v>
      </c>
      <c r="AJ26" s="18">
        <v>3146243.75</v>
      </c>
      <c r="AK26" s="19">
        <v>0</v>
      </c>
      <c r="AL26" s="18">
        <v>0</v>
      </c>
      <c r="AM26" s="19">
        <v>184</v>
      </c>
      <c r="AN26" s="18">
        <v>1700967.4</v>
      </c>
      <c r="AO26" s="19">
        <v>0</v>
      </c>
      <c r="AP26" s="18">
        <v>0</v>
      </c>
      <c r="AQ26" s="19">
        <v>0</v>
      </c>
      <c r="AR26" s="18">
        <v>0</v>
      </c>
      <c r="AS26" s="19">
        <v>0</v>
      </c>
      <c r="AT26" s="18">
        <v>0</v>
      </c>
      <c r="AU26" s="19">
        <v>0</v>
      </c>
      <c r="AV26" s="18">
        <v>0</v>
      </c>
      <c r="AW26" s="19">
        <v>0</v>
      </c>
      <c r="AX26" s="18">
        <v>0</v>
      </c>
      <c r="AY26" s="19">
        <v>0</v>
      </c>
      <c r="AZ26" s="18">
        <v>0</v>
      </c>
      <c r="BA26" s="19">
        <v>250</v>
      </c>
      <c r="BB26" s="18">
        <v>2488770.4300000002</v>
      </c>
      <c r="BC26" s="19">
        <v>0</v>
      </c>
      <c r="BD26" s="18">
        <v>0</v>
      </c>
      <c r="BE26" s="19">
        <v>0</v>
      </c>
      <c r="BF26" s="18">
        <v>0</v>
      </c>
      <c r="BG26" s="19">
        <v>0</v>
      </c>
      <c r="BH26" s="18">
        <v>0</v>
      </c>
      <c r="BI26" s="19">
        <v>0</v>
      </c>
      <c r="BJ26" s="18">
        <v>0</v>
      </c>
      <c r="BK26" s="74">
        <f t="shared" si="0"/>
        <v>6112</v>
      </c>
      <c r="BL26" s="75">
        <f t="shared" si="1"/>
        <v>54899213.410000004</v>
      </c>
    </row>
    <row r="27" spans="1:64" s="11" customFormat="1" x14ac:dyDescent="0.25">
      <c r="A27" s="24">
        <v>54</v>
      </c>
      <c r="B27" s="23" t="s">
        <v>41</v>
      </c>
      <c r="C27" s="19">
        <v>0</v>
      </c>
      <c r="D27" s="18">
        <v>0</v>
      </c>
      <c r="E27" s="19">
        <v>0</v>
      </c>
      <c r="F27" s="18">
        <v>0</v>
      </c>
      <c r="G27" s="19">
        <v>0</v>
      </c>
      <c r="H27" s="18">
        <v>0</v>
      </c>
      <c r="I27" s="19">
        <v>0</v>
      </c>
      <c r="J27" s="18">
        <v>0</v>
      </c>
      <c r="K27" s="19">
        <v>0</v>
      </c>
      <c r="L27" s="18">
        <v>0</v>
      </c>
      <c r="M27" s="19">
        <v>0</v>
      </c>
      <c r="N27" s="18">
        <v>0</v>
      </c>
      <c r="O27" s="19">
        <v>0</v>
      </c>
      <c r="P27" s="18">
        <v>0</v>
      </c>
      <c r="Q27" s="19">
        <v>0</v>
      </c>
      <c r="R27" s="18">
        <v>0</v>
      </c>
      <c r="S27" s="19">
        <v>0</v>
      </c>
      <c r="T27" s="18">
        <v>0</v>
      </c>
      <c r="U27" s="19">
        <v>0</v>
      </c>
      <c r="V27" s="18">
        <v>0</v>
      </c>
      <c r="W27" s="39">
        <v>0</v>
      </c>
      <c r="X27" s="40">
        <v>0</v>
      </c>
      <c r="Y27" s="19">
        <v>0</v>
      </c>
      <c r="Z27" s="18">
        <v>0</v>
      </c>
      <c r="AA27" s="19">
        <v>0</v>
      </c>
      <c r="AB27" s="18">
        <v>0</v>
      </c>
      <c r="AC27" s="19">
        <v>0</v>
      </c>
      <c r="AD27" s="18">
        <v>0</v>
      </c>
      <c r="AE27" s="19">
        <v>0</v>
      </c>
      <c r="AF27" s="18">
        <v>0</v>
      </c>
      <c r="AG27" s="19">
        <v>0</v>
      </c>
      <c r="AH27" s="18">
        <v>0</v>
      </c>
      <c r="AI27" s="19">
        <v>0</v>
      </c>
      <c r="AJ27" s="18">
        <v>0</v>
      </c>
      <c r="AK27" s="19">
        <v>0</v>
      </c>
      <c r="AL27" s="18">
        <v>0</v>
      </c>
      <c r="AM27" s="19">
        <v>0</v>
      </c>
      <c r="AN27" s="18">
        <v>0</v>
      </c>
      <c r="AO27" s="19">
        <v>0</v>
      </c>
      <c r="AP27" s="18">
        <v>0</v>
      </c>
      <c r="AQ27" s="19">
        <v>0</v>
      </c>
      <c r="AR27" s="18">
        <v>0</v>
      </c>
      <c r="AS27" s="19">
        <v>0</v>
      </c>
      <c r="AT27" s="18">
        <v>0</v>
      </c>
      <c r="AU27" s="19">
        <v>0</v>
      </c>
      <c r="AV27" s="18">
        <v>0</v>
      </c>
      <c r="AW27" s="19">
        <v>0</v>
      </c>
      <c r="AX27" s="18">
        <v>0</v>
      </c>
      <c r="AY27" s="19">
        <v>0</v>
      </c>
      <c r="AZ27" s="18">
        <v>0</v>
      </c>
      <c r="BA27" s="19">
        <v>0</v>
      </c>
      <c r="BB27" s="18">
        <v>0</v>
      </c>
      <c r="BC27" s="19">
        <v>0</v>
      </c>
      <c r="BD27" s="18">
        <v>0</v>
      </c>
      <c r="BE27" s="19">
        <v>0</v>
      </c>
      <c r="BF27" s="18">
        <v>0</v>
      </c>
      <c r="BG27" s="19">
        <v>0</v>
      </c>
      <c r="BH27" s="18">
        <v>0</v>
      </c>
      <c r="BI27" s="19">
        <v>0</v>
      </c>
      <c r="BJ27" s="18">
        <v>0</v>
      </c>
      <c r="BK27" s="74">
        <f t="shared" si="0"/>
        <v>0</v>
      </c>
      <c r="BL27" s="75">
        <f t="shared" si="1"/>
        <v>0</v>
      </c>
    </row>
    <row r="28" spans="1:64" s="11" customFormat="1" x14ac:dyDescent="0.25">
      <c r="A28" s="24">
        <v>55</v>
      </c>
      <c r="B28" s="23" t="s">
        <v>42</v>
      </c>
      <c r="C28" s="19">
        <v>0</v>
      </c>
      <c r="D28" s="18">
        <v>0</v>
      </c>
      <c r="E28" s="19">
        <v>0</v>
      </c>
      <c r="F28" s="18">
        <v>0</v>
      </c>
      <c r="G28" s="19">
        <v>0</v>
      </c>
      <c r="H28" s="18">
        <v>0</v>
      </c>
      <c r="I28" s="19">
        <v>0</v>
      </c>
      <c r="J28" s="18">
        <v>0</v>
      </c>
      <c r="K28" s="19">
        <v>0</v>
      </c>
      <c r="L28" s="18">
        <v>0</v>
      </c>
      <c r="M28" s="19">
        <v>0</v>
      </c>
      <c r="N28" s="18">
        <v>0</v>
      </c>
      <c r="O28" s="19">
        <v>0</v>
      </c>
      <c r="P28" s="18">
        <v>0</v>
      </c>
      <c r="Q28" s="19">
        <v>0</v>
      </c>
      <c r="R28" s="18">
        <v>0</v>
      </c>
      <c r="S28" s="19">
        <v>0</v>
      </c>
      <c r="T28" s="18">
        <v>0</v>
      </c>
      <c r="U28" s="19">
        <v>0</v>
      </c>
      <c r="V28" s="18">
        <v>0</v>
      </c>
      <c r="W28" s="39">
        <v>0</v>
      </c>
      <c r="X28" s="40">
        <v>0</v>
      </c>
      <c r="Y28" s="19">
        <v>0</v>
      </c>
      <c r="Z28" s="18">
        <v>0</v>
      </c>
      <c r="AA28" s="19">
        <v>0</v>
      </c>
      <c r="AB28" s="18">
        <v>0</v>
      </c>
      <c r="AC28" s="19">
        <v>0</v>
      </c>
      <c r="AD28" s="18">
        <v>0</v>
      </c>
      <c r="AE28" s="19">
        <v>0</v>
      </c>
      <c r="AF28" s="18">
        <v>0</v>
      </c>
      <c r="AG28" s="19">
        <v>0</v>
      </c>
      <c r="AH28" s="18">
        <v>0</v>
      </c>
      <c r="AI28" s="19">
        <v>0</v>
      </c>
      <c r="AJ28" s="18">
        <v>0</v>
      </c>
      <c r="AK28" s="19">
        <v>0</v>
      </c>
      <c r="AL28" s="18">
        <v>0</v>
      </c>
      <c r="AM28" s="19">
        <v>0</v>
      </c>
      <c r="AN28" s="18">
        <v>0</v>
      </c>
      <c r="AO28" s="19">
        <v>0</v>
      </c>
      <c r="AP28" s="18">
        <v>0</v>
      </c>
      <c r="AQ28" s="19">
        <v>0</v>
      </c>
      <c r="AR28" s="18">
        <v>0</v>
      </c>
      <c r="AS28" s="19">
        <v>0</v>
      </c>
      <c r="AT28" s="18">
        <v>0</v>
      </c>
      <c r="AU28" s="19">
        <v>0</v>
      </c>
      <c r="AV28" s="18">
        <v>0</v>
      </c>
      <c r="AW28" s="19">
        <v>0</v>
      </c>
      <c r="AX28" s="18">
        <v>0</v>
      </c>
      <c r="AY28" s="19">
        <v>0</v>
      </c>
      <c r="AZ28" s="18">
        <v>0</v>
      </c>
      <c r="BA28" s="19">
        <v>0</v>
      </c>
      <c r="BB28" s="18">
        <v>0</v>
      </c>
      <c r="BC28" s="19">
        <v>0</v>
      </c>
      <c r="BD28" s="18">
        <v>0</v>
      </c>
      <c r="BE28" s="19">
        <v>0</v>
      </c>
      <c r="BF28" s="18">
        <v>0</v>
      </c>
      <c r="BG28" s="19">
        <v>0</v>
      </c>
      <c r="BH28" s="18">
        <v>0</v>
      </c>
      <c r="BI28" s="19">
        <v>0</v>
      </c>
      <c r="BJ28" s="18">
        <v>0</v>
      </c>
      <c r="BK28" s="74">
        <f t="shared" si="0"/>
        <v>0</v>
      </c>
      <c r="BL28" s="75">
        <f t="shared" si="1"/>
        <v>0</v>
      </c>
    </row>
    <row r="29" spans="1:64" s="11" customFormat="1" x14ac:dyDescent="0.25">
      <c r="A29" s="24">
        <v>56</v>
      </c>
      <c r="B29" s="23" t="s">
        <v>43</v>
      </c>
      <c r="C29" s="19">
        <v>0</v>
      </c>
      <c r="D29" s="18">
        <v>0</v>
      </c>
      <c r="E29" s="19">
        <v>0</v>
      </c>
      <c r="F29" s="18">
        <v>0</v>
      </c>
      <c r="G29" s="19">
        <v>12</v>
      </c>
      <c r="H29" s="18">
        <v>184354.09</v>
      </c>
      <c r="I29" s="19">
        <v>0</v>
      </c>
      <c r="J29" s="18">
        <v>0</v>
      </c>
      <c r="K29" s="19">
        <v>0</v>
      </c>
      <c r="L29" s="18">
        <v>0</v>
      </c>
      <c r="M29" s="19">
        <v>0</v>
      </c>
      <c r="N29" s="18">
        <v>0</v>
      </c>
      <c r="O29" s="19">
        <v>0</v>
      </c>
      <c r="P29" s="18">
        <v>0</v>
      </c>
      <c r="Q29" s="19">
        <v>0</v>
      </c>
      <c r="R29" s="18">
        <v>0</v>
      </c>
      <c r="S29" s="19">
        <v>0</v>
      </c>
      <c r="T29" s="18">
        <v>0</v>
      </c>
      <c r="U29" s="19">
        <v>0</v>
      </c>
      <c r="V29" s="18">
        <v>0</v>
      </c>
      <c r="W29" s="39">
        <v>0</v>
      </c>
      <c r="X29" s="40">
        <v>0</v>
      </c>
      <c r="Y29" s="19">
        <v>0</v>
      </c>
      <c r="Z29" s="18">
        <v>0</v>
      </c>
      <c r="AA29" s="19">
        <v>0</v>
      </c>
      <c r="AB29" s="18">
        <v>0</v>
      </c>
      <c r="AC29" s="19">
        <v>0</v>
      </c>
      <c r="AD29" s="18">
        <v>0</v>
      </c>
      <c r="AE29" s="19">
        <v>0</v>
      </c>
      <c r="AF29" s="18">
        <v>0</v>
      </c>
      <c r="AG29" s="19">
        <v>0</v>
      </c>
      <c r="AH29" s="18">
        <v>0</v>
      </c>
      <c r="AI29" s="19">
        <v>0</v>
      </c>
      <c r="AJ29" s="18">
        <v>0</v>
      </c>
      <c r="AK29" s="19">
        <v>0</v>
      </c>
      <c r="AL29" s="18">
        <v>0</v>
      </c>
      <c r="AM29" s="19">
        <v>0</v>
      </c>
      <c r="AN29" s="18">
        <v>0</v>
      </c>
      <c r="AO29" s="19">
        <v>0</v>
      </c>
      <c r="AP29" s="18">
        <v>0</v>
      </c>
      <c r="AQ29" s="19">
        <v>0</v>
      </c>
      <c r="AR29" s="18">
        <v>0</v>
      </c>
      <c r="AS29" s="19">
        <v>0</v>
      </c>
      <c r="AT29" s="18">
        <v>0</v>
      </c>
      <c r="AU29" s="19">
        <v>0</v>
      </c>
      <c r="AV29" s="18">
        <v>0</v>
      </c>
      <c r="AW29" s="19">
        <v>0</v>
      </c>
      <c r="AX29" s="18">
        <v>0</v>
      </c>
      <c r="AY29" s="19">
        <v>0</v>
      </c>
      <c r="AZ29" s="18">
        <v>0</v>
      </c>
      <c r="BA29" s="19">
        <v>10</v>
      </c>
      <c r="BB29" s="18">
        <v>96184.78</v>
      </c>
      <c r="BC29" s="19">
        <v>0</v>
      </c>
      <c r="BD29" s="18">
        <v>0</v>
      </c>
      <c r="BE29" s="19">
        <v>902</v>
      </c>
      <c r="BF29" s="18">
        <v>29371420.100000001</v>
      </c>
      <c r="BG29" s="19">
        <v>134</v>
      </c>
      <c r="BH29" s="18">
        <v>4363381.6999999993</v>
      </c>
      <c r="BI29" s="19">
        <v>192</v>
      </c>
      <c r="BJ29" s="18">
        <v>6252009.5999999996</v>
      </c>
      <c r="BK29" s="74">
        <f t="shared" si="0"/>
        <v>1250</v>
      </c>
      <c r="BL29" s="75">
        <f t="shared" si="1"/>
        <v>40267350.270000003</v>
      </c>
    </row>
    <row r="30" spans="1:64" s="11" customFormat="1" x14ac:dyDescent="0.25">
      <c r="A30" s="24">
        <v>60</v>
      </c>
      <c r="B30" s="23" t="s">
        <v>44</v>
      </c>
      <c r="C30" s="19">
        <v>5105</v>
      </c>
      <c r="D30" s="18">
        <v>545947465.89999998</v>
      </c>
      <c r="E30" s="19">
        <v>0</v>
      </c>
      <c r="F30" s="18">
        <v>0</v>
      </c>
      <c r="G30" s="19">
        <v>0</v>
      </c>
      <c r="H30" s="18">
        <v>0</v>
      </c>
      <c r="I30" s="19">
        <v>0</v>
      </c>
      <c r="J30" s="18">
        <v>0</v>
      </c>
      <c r="K30" s="19">
        <v>0</v>
      </c>
      <c r="L30" s="18">
        <v>0</v>
      </c>
      <c r="M30" s="19">
        <v>0</v>
      </c>
      <c r="N30" s="18">
        <v>0</v>
      </c>
      <c r="O30" s="19">
        <v>0</v>
      </c>
      <c r="P30" s="18">
        <v>0</v>
      </c>
      <c r="Q30" s="19">
        <v>1320</v>
      </c>
      <c r="R30" s="18">
        <v>46465697.229999997</v>
      </c>
      <c r="S30" s="19">
        <v>0</v>
      </c>
      <c r="T30" s="18">
        <v>0</v>
      </c>
      <c r="U30" s="90">
        <v>39</v>
      </c>
      <c r="V30" s="88">
        <v>342325.96</v>
      </c>
      <c r="W30" s="39">
        <v>0</v>
      </c>
      <c r="X30" s="40">
        <v>0</v>
      </c>
      <c r="Y30" s="19">
        <v>0</v>
      </c>
      <c r="Z30" s="18">
        <v>0</v>
      </c>
      <c r="AA30" s="19">
        <v>0</v>
      </c>
      <c r="AB30" s="18">
        <v>0</v>
      </c>
      <c r="AC30" s="19">
        <v>24</v>
      </c>
      <c r="AD30" s="18">
        <v>667254.04</v>
      </c>
      <c r="AE30" s="19">
        <v>0</v>
      </c>
      <c r="AF30" s="18">
        <v>0</v>
      </c>
      <c r="AG30" s="19">
        <v>0</v>
      </c>
      <c r="AH30" s="18">
        <v>0</v>
      </c>
      <c r="AI30" s="19">
        <v>0</v>
      </c>
      <c r="AJ30" s="18">
        <v>0</v>
      </c>
      <c r="AK30" s="19">
        <v>0</v>
      </c>
      <c r="AL30" s="18">
        <v>0</v>
      </c>
      <c r="AM30" s="19">
        <v>0</v>
      </c>
      <c r="AN30" s="18">
        <v>0</v>
      </c>
      <c r="AO30" s="19">
        <v>0</v>
      </c>
      <c r="AP30" s="18">
        <v>0</v>
      </c>
      <c r="AQ30" s="19">
        <v>0</v>
      </c>
      <c r="AR30" s="18">
        <v>0</v>
      </c>
      <c r="AS30" s="19">
        <v>0</v>
      </c>
      <c r="AT30" s="18">
        <v>0</v>
      </c>
      <c r="AU30" s="19">
        <v>0</v>
      </c>
      <c r="AV30" s="18">
        <v>0</v>
      </c>
      <c r="AW30" s="19">
        <v>10</v>
      </c>
      <c r="AX30" s="18">
        <v>632047.50000000023</v>
      </c>
      <c r="AY30" s="19">
        <v>0</v>
      </c>
      <c r="AZ30" s="18">
        <v>0</v>
      </c>
      <c r="BA30" s="19">
        <v>0</v>
      </c>
      <c r="BB30" s="18">
        <v>0</v>
      </c>
      <c r="BC30" s="19">
        <v>0</v>
      </c>
      <c r="BD30" s="18">
        <v>0</v>
      </c>
      <c r="BE30" s="19">
        <v>0</v>
      </c>
      <c r="BF30" s="18">
        <v>0</v>
      </c>
      <c r="BG30" s="19">
        <v>0</v>
      </c>
      <c r="BH30" s="18">
        <v>0</v>
      </c>
      <c r="BI30" s="19">
        <v>0</v>
      </c>
      <c r="BJ30" s="18">
        <v>0</v>
      </c>
      <c r="BK30" s="74">
        <f t="shared" si="0"/>
        <v>6498</v>
      </c>
      <c r="BL30" s="75">
        <f t="shared" si="1"/>
        <v>594054790.63</v>
      </c>
    </row>
    <row r="31" spans="1:64" s="11" customFormat="1" x14ac:dyDescent="0.25">
      <c r="A31" s="24">
        <v>162</v>
      </c>
      <c r="B31" s="23" t="s">
        <v>45</v>
      </c>
      <c r="C31" s="19">
        <v>0</v>
      </c>
      <c r="D31" s="18">
        <v>0</v>
      </c>
      <c r="E31" s="19">
        <v>0</v>
      </c>
      <c r="F31" s="18">
        <v>0</v>
      </c>
      <c r="G31" s="19">
        <v>0</v>
      </c>
      <c r="H31" s="18">
        <v>0</v>
      </c>
      <c r="I31" s="19">
        <v>0</v>
      </c>
      <c r="J31" s="18">
        <v>0</v>
      </c>
      <c r="K31" s="19">
        <v>0</v>
      </c>
      <c r="L31" s="18">
        <v>0</v>
      </c>
      <c r="M31" s="19">
        <v>0</v>
      </c>
      <c r="N31" s="18">
        <v>0</v>
      </c>
      <c r="O31" s="19">
        <v>0</v>
      </c>
      <c r="P31" s="18">
        <v>0</v>
      </c>
      <c r="Q31" s="19">
        <v>0</v>
      </c>
      <c r="R31" s="18">
        <v>0</v>
      </c>
      <c r="S31" s="19">
        <v>9</v>
      </c>
      <c r="T31" s="18">
        <v>106506.79</v>
      </c>
      <c r="U31" s="19">
        <v>0</v>
      </c>
      <c r="V31" s="18">
        <v>0</v>
      </c>
      <c r="W31" s="39">
        <v>0</v>
      </c>
      <c r="X31" s="40">
        <v>0</v>
      </c>
      <c r="Y31" s="19">
        <v>0</v>
      </c>
      <c r="Z31" s="18">
        <v>0</v>
      </c>
      <c r="AA31" s="19">
        <v>0</v>
      </c>
      <c r="AB31" s="18">
        <v>0</v>
      </c>
      <c r="AC31" s="19">
        <v>0</v>
      </c>
      <c r="AD31" s="18">
        <v>0</v>
      </c>
      <c r="AE31" s="19">
        <v>0</v>
      </c>
      <c r="AF31" s="18">
        <v>0</v>
      </c>
      <c r="AG31" s="19">
        <v>0</v>
      </c>
      <c r="AH31" s="18">
        <v>0</v>
      </c>
      <c r="AI31" s="19">
        <v>0</v>
      </c>
      <c r="AJ31" s="18">
        <v>0</v>
      </c>
      <c r="AK31" s="19">
        <v>0</v>
      </c>
      <c r="AL31" s="18">
        <v>0</v>
      </c>
      <c r="AM31" s="19">
        <v>0</v>
      </c>
      <c r="AN31" s="18">
        <v>0</v>
      </c>
      <c r="AO31" s="19">
        <v>0</v>
      </c>
      <c r="AP31" s="18">
        <v>0</v>
      </c>
      <c r="AQ31" s="19">
        <v>7</v>
      </c>
      <c r="AR31" s="18">
        <v>197178.77</v>
      </c>
      <c r="AS31" s="19">
        <v>0</v>
      </c>
      <c r="AT31" s="18">
        <v>0</v>
      </c>
      <c r="AU31" s="19">
        <v>0</v>
      </c>
      <c r="AV31" s="18">
        <v>0</v>
      </c>
      <c r="AW31" s="19">
        <v>0</v>
      </c>
      <c r="AX31" s="18">
        <v>0</v>
      </c>
      <c r="AY31" s="19">
        <v>0</v>
      </c>
      <c r="AZ31" s="18">
        <v>0</v>
      </c>
      <c r="BA31" s="19">
        <v>44</v>
      </c>
      <c r="BB31" s="18">
        <v>342307.52</v>
      </c>
      <c r="BC31" s="19">
        <v>0</v>
      </c>
      <c r="BD31" s="18">
        <v>0</v>
      </c>
      <c r="BE31" s="19">
        <v>0</v>
      </c>
      <c r="BF31" s="18">
        <v>0</v>
      </c>
      <c r="BG31" s="19">
        <v>0</v>
      </c>
      <c r="BH31" s="18">
        <v>0</v>
      </c>
      <c r="BI31" s="19">
        <v>0</v>
      </c>
      <c r="BJ31" s="18">
        <v>0</v>
      </c>
      <c r="BK31" s="74">
        <f t="shared" si="0"/>
        <v>60</v>
      </c>
      <c r="BL31" s="75">
        <f t="shared" si="1"/>
        <v>645993.08000000007</v>
      </c>
    </row>
    <row r="32" spans="1:64" s="11" customFormat="1" x14ac:dyDescent="0.25">
      <c r="A32" s="24">
        <v>65</v>
      </c>
      <c r="B32" s="23" t="s">
        <v>46</v>
      </c>
      <c r="C32" s="19">
        <v>0</v>
      </c>
      <c r="D32" s="18">
        <v>0</v>
      </c>
      <c r="E32" s="19">
        <v>0</v>
      </c>
      <c r="F32" s="18">
        <v>0</v>
      </c>
      <c r="G32" s="19">
        <v>0</v>
      </c>
      <c r="H32" s="18">
        <v>0</v>
      </c>
      <c r="I32" s="19">
        <v>0</v>
      </c>
      <c r="J32" s="18">
        <v>0</v>
      </c>
      <c r="K32" s="19">
        <v>0</v>
      </c>
      <c r="L32" s="18">
        <v>0</v>
      </c>
      <c r="M32" s="19">
        <v>0</v>
      </c>
      <c r="N32" s="18">
        <v>0</v>
      </c>
      <c r="O32" s="19">
        <v>0</v>
      </c>
      <c r="P32" s="18">
        <v>0</v>
      </c>
      <c r="Q32" s="19">
        <v>0</v>
      </c>
      <c r="R32" s="18">
        <v>0</v>
      </c>
      <c r="S32" s="19">
        <v>0</v>
      </c>
      <c r="T32" s="18">
        <v>0</v>
      </c>
      <c r="U32" s="19">
        <v>0</v>
      </c>
      <c r="V32" s="18">
        <v>0</v>
      </c>
      <c r="W32" s="39">
        <v>0</v>
      </c>
      <c r="X32" s="40">
        <v>0</v>
      </c>
      <c r="Y32" s="19">
        <v>0</v>
      </c>
      <c r="Z32" s="18">
        <v>0</v>
      </c>
      <c r="AA32" s="19">
        <v>0</v>
      </c>
      <c r="AB32" s="18">
        <v>0</v>
      </c>
      <c r="AC32" s="19">
        <v>100</v>
      </c>
      <c r="AD32" s="18">
        <v>628507.62</v>
      </c>
      <c r="AE32" s="19">
        <v>0</v>
      </c>
      <c r="AF32" s="18">
        <v>0</v>
      </c>
      <c r="AG32" s="19">
        <v>0</v>
      </c>
      <c r="AH32" s="18">
        <v>0</v>
      </c>
      <c r="AI32" s="19">
        <v>502</v>
      </c>
      <c r="AJ32" s="18">
        <v>5190321.78</v>
      </c>
      <c r="AK32" s="19">
        <v>0</v>
      </c>
      <c r="AL32" s="18">
        <v>0</v>
      </c>
      <c r="AM32" s="19">
        <v>0</v>
      </c>
      <c r="AN32" s="18">
        <v>0</v>
      </c>
      <c r="AO32" s="19">
        <v>0</v>
      </c>
      <c r="AP32" s="18">
        <v>0</v>
      </c>
      <c r="AQ32" s="19">
        <v>0</v>
      </c>
      <c r="AR32" s="18">
        <v>0</v>
      </c>
      <c r="AS32" s="19">
        <v>0</v>
      </c>
      <c r="AT32" s="18">
        <v>0</v>
      </c>
      <c r="AU32" s="19">
        <v>0</v>
      </c>
      <c r="AV32" s="18">
        <v>0</v>
      </c>
      <c r="AW32" s="19">
        <v>0</v>
      </c>
      <c r="AX32" s="18">
        <v>0</v>
      </c>
      <c r="AY32" s="19">
        <v>349</v>
      </c>
      <c r="AZ32" s="18">
        <v>5924180.7799999993</v>
      </c>
      <c r="BA32" s="19">
        <v>0</v>
      </c>
      <c r="BB32" s="18">
        <v>0</v>
      </c>
      <c r="BC32" s="19">
        <v>0</v>
      </c>
      <c r="BD32" s="18">
        <v>0</v>
      </c>
      <c r="BE32" s="19">
        <v>0</v>
      </c>
      <c r="BF32" s="18">
        <v>0</v>
      </c>
      <c r="BG32" s="19">
        <v>0</v>
      </c>
      <c r="BH32" s="18">
        <v>0</v>
      </c>
      <c r="BI32" s="19">
        <v>0</v>
      </c>
      <c r="BJ32" s="18">
        <v>0</v>
      </c>
      <c r="BK32" s="74">
        <f t="shared" si="0"/>
        <v>951</v>
      </c>
      <c r="BL32" s="75">
        <f t="shared" si="1"/>
        <v>11743010.18</v>
      </c>
    </row>
    <row r="33" spans="1:64" s="11" customFormat="1" x14ac:dyDescent="0.25">
      <c r="A33" s="24">
        <v>68</v>
      </c>
      <c r="B33" s="23" t="s">
        <v>47</v>
      </c>
      <c r="C33" s="19">
        <v>0</v>
      </c>
      <c r="D33" s="18">
        <v>0</v>
      </c>
      <c r="E33" s="19">
        <v>0</v>
      </c>
      <c r="F33" s="18">
        <v>0</v>
      </c>
      <c r="G33" s="19">
        <v>0</v>
      </c>
      <c r="H33" s="18">
        <v>0</v>
      </c>
      <c r="I33" s="19">
        <v>0</v>
      </c>
      <c r="J33" s="18">
        <v>0</v>
      </c>
      <c r="K33" s="19">
        <v>0</v>
      </c>
      <c r="L33" s="18">
        <v>0</v>
      </c>
      <c r="M33" s="19">
        <v>0</v>
      </c>
      <c r="N33" s="18">
        <v>0</v>
      </c>
      <c r="O33" s="19">
        <v>0</v>
      </c>
      <c r="P33" s="18">
        <v>0</v>
      </c>
      <c r="Q33" s="19">
        <v>0</v>
      </c>
      <c r="R33" s="18">
        <v>0</v>
      </c>
      <c r="S33" s="19">
        <v>119</v>
      </c>
      <c r="T33" s="18">
        <v>670282.09</v>
      </c>
      <c r="U33" s="90">
        <v>175</v>
      </c>
      <c r="V33" s="88">
        <v>1470187.87</v>
      </c>
      <c r="W33" s="39">
        <v>0</v>
      </c>
      <c r="X33" s="40">
        <v>0</v>
      </c>
      <c r="Y33" s="19">
        <v>0</v>
      </c>
      <c r="Z33" s="18">
        <v>0</v>
      </c>
      <c r="AA33" s="19">
        <v>123</v>
      </c>
      <c r="AB33" s="18">
        <v>1081443.23</v>
      </c>
      <c r="AC33" s="19">
        <v>0</v>
      </c>
      <c r="AD33" s="18">
        <v>0</v>
      </c>
      <c r="AE33" s="19">
        <v>117</v>
      </c>
      <c r="AF33" s="18">
        <v>1052221.08</v>
      </c>
      <c r="AG33" s="19">
        <v>130</v>
      </c>
      <c r="AH33" s="18">
        <v>1128947.31</v>
      </c>
      <c r="AI33" s="19">
        <v>247</v>
      </c>
      <c r="AJ33" s="18">
        <v>2008227.12</v>
      </c>
      <c r="AK33" s="19">
        <v>85</v>
      </c>
      <c r="AL33" s="18">
        <v>677380.57</v>
      </c>
      <c r="AM33" s="19">
        <v>88</v>
      </c>
      <c r="AN33" s="18">
        <v>674796.18</v>
      </c>
      <c r="AO33" s="19">
        <v>0</v>
      </c>
      <c r="AP33" s="18">
        <v>0</v>
      </c>
      <c r="AQ33" s="19">
        <v>0</v>
      </c>
      <c r="AR33" s="18">
        <v>0</v>
      </c>
      <c r="AS33" s="19">
        <v>0</v>
      </c>
      <c r="AT33" s="18">
        <v>0</v>
      </c>
      <c r="AU33" s="19">
        <v>0</v>
      </c>
      <c r="AV33" s="18">
        <v>0</v>
      </c>
      <c r="AW33" s="19">
        <v>0</v>
      </c>
      <c r="AX33" s="18">
        <v>0</v>
      </c>
      <c r="AY33" s="19">
        <v>0</v>
      </c>
      <c r="AZ33" s="18">
        <v>0</v>
      </c>
      <c r="BA33" s="19">
        <v>182</v>
      </c>
      <c r="BB33" s="18">
        <v>1617607.02</v>
      </c>
      <c r="BC33" s="19">
        <v>0</v>
      </c>
      <c r="BD33" s="18">
        <v>0</v>
      </c>
      <c r="BE33" s="19">
        <v>0</v>
      </c>
      <c r="BF33" s="18">
        <v>0</v>
      </c>
      <c r="BG33" s="19">
        <v>0</v>
      </c>
      <c r="BH33" s="18">
        <v>0</v>
      </c>
      <c r="BI33" s="19">
        <v>0</v>
      </c>
      <c r="BJ33" s="18">
        <v>0</v>
      </c>
      <c r="BK33" s="74">
        <f t="shared" si="0"/>
        <v>1266</v>
      </c>
      <c r="BL33" s="75">
        <f t="shared" si="1"/>
        <v>10381092.470000001</v>
      </c>
    </row>
    <row r="34" spans="1:64" s="11" customFormat="1" x14ac:dyDescent="0.25">
      <c r="A34" s="24">
        <v>75</v>
      </c>
      <c r="B34" s="23" t="s">
        <v>48</v>
      </c>
      <c r="C34" s="19">
        <v>0</v>
      </c>
      <c r="D34" s="18">
        <v>0</v>
      </c>
      <c r="E34" s="19">
        <v>0</v>
      </c>
      <c r="F34" s="18">
        <v>0</v>
      </c>
      <c r="G34" s="19">
        <v>0</v>
      </c>
      <c r="H34" s="18">
        <v>0</v>
      </c>
      <c r="I34" s="19">
        <v>0</v>
      </c>
      <c r="J34" s="18">
        <v>0</v>
      </c>
      <c r="K34" s="19">
        <v>0</v>
      </c>
      <c r="L34" s="18">
        <v>0</v>
      </c>
      <c r="M34" s="19">
        <v>0</v>
      </c>
      <c r="N34" s="18">
        <v>0</v>
      </c>
      <c r="O34" s="19">
        <v>0</v>
      </c>
      <c r="P34" s="18">
        <v>0</v>
      </c>
      <c r="Q34" s="19">
        <v>0</v>
      </c>
      <c r="R34" s="18">
        <v>0</v>
      </c>
      <c r="S34" s="19">
        <v>201</v>
      </c>
      <c r="T34" s="18">
        <v>2769541.32</v>
      </c>
      <c r="U34" s="19">
        <v>0</v>
      </c>
      <c r="V34" s="18">
        <v>0</v>
      </c>
      <c r="W34" s="39">
        <v>0</v>
      </c>
      <c r="X34" s="40">
        <v>0</v>
      </c>
      <c r="Y34" s="19">
        <v>0</v>
      </c>
      <c r="Z34" s="18">
        <v>0</v>
      </c>
      <c r="AA34" s="19">
        <v>0</v>
      </c>
      <c r="AB34" s="18">
        <v>0</v>
      </c>
      <c r="AC34" s="19">
        <v>0</v>
      </c>
      <c r="AD34" s="18">
        <v>0</v>
      </c>
      <c r="AE34" s="19">
        <v>0</v>
      </c>
      <c r="AF34" s="18">
        <v>0</v>
      </c>
      <c r="AG34" s="19">
        <v>0</v>
      </c>
      <c r="AH34" s="18">
        <v>0</v>
      </c>
      <c r="AI34" s="19">
        <v>0</v>
      </c>
      <c r="AJ34" s="18">
        <v>0</v>
      </c>
      <c r="AK34" s="19">
        <v>0</v>
      </c>
      <c r="AL34" s="18">
        <v>0</v>
      </c>
      <c r="AM34" s="19">
        <v>0</v>
      </c>
      <c r="AN34" s="18">
        <v>0</v>
      </c>
      <c r="AO34" s="19">
        <v>0</v>
      </c>
      <c r="AP34" s="18">
        <v>0</v>
      </c>
      <c r="AQ34" s="19">
        <v>0</v>
      </c>
      <c r="AR34" s="18">
        <v>0</v>
      </c>
      <c r="AS34" s="19">
        <v>0</v>
      </c>
      <c r="AT34" s="18">
        <v>0</v>
      </c>
      <c r="AU34" s="19">
        <v>0</v>
      </c>
      <c r="AV34" s="18">
        <v>0</v>
      </c>
      <c r="AW34" s="19">
        <v>0</v>
      </c>
      <c r="AX34" s="18">
        <v>0</v>
      </c>
      <c r="AY34" s="19">
        <v>0</v>
      </c>
      <c r="AZ34" s="18">
        <v>0</v>
      </c>
      <c r="BA34" s="19">
        <v>11</v>
      </c>
      <c r="BB34" s="18">
        <v>99190.52</v>
      </c>
      <c r="BC34" s="19">
        <v>0</v>
      </c>
      <c r="BD34" s="18">
        <v>0</v>
      </c>
      <c r="BE34" s="19">
        <v>0</v>
      </c>
      <c r="BF34" s="18">
        <v>0</v>
      </c>
      <c r="BG34" s="19">
        <v>0</v>
      </c>
      <c r="BH34" s="18">
        <v>0</v>
      </c>
      <c r="BI34" s="19">
        <v>0</v>
      </c>
      <c r="BJ34" s="18">
        <v>0</v>
      </c>
      <c r="BK34" s="74">
        <f t="shared" si="0"/>
        <v>212</v>
      </c>
      <c r="BL34" s="75">
        <f t="shared" si="1"/>
        <v>2868731.84</v>
      </c>
    </row>
    <row r="35" spans="1:64" s="11" customFormat="1" x14ac:dyDescent="0.25">
      <c r="A35" s="24">
        <v>77</v>
      </c>
      <c r="B35" s="23" t="s">
        <v>49</v>
      </c>
      <c r="C35" s="19">
        <v>0</v>
      </c>
      <c r="D35" s="18">
        <v>0</v>
      </c>
      <c r="E35" s="19">
        <v>0</v>
      </c>
      <c r="F35" s="18">
        <v>0</v>
      </c>
      <c r="G35" s="19">
        <v>370</v>
      </c>
      <c r="H35" s="18">
        <v>9448620.5700000003</v>
      </c>
      <c r="I35" s="19">
        <v>0</v>
      </c>
      <c r="J35" s="18">
        <v>0</v>
      </c>
      <c r="K35" s="19">
        <v>0</v>
      </c>
      <c r="L35" s="18">
        <v>0</v>
      </c>
      <c r="M35" s="19">
        <v>0</v>
      </c>
      <c r="N35" s="18">
        <v>0</v>
      </c>
      <c r="O35" s="19">
        <v>0</v>
      </c>
      <c r="P35" s="18">
        <v>0</v>
      </c>
      <c r="Q35" s="19">
        <v>0</v>
      </c>
      <c r="R35" s="18">
        <v>0</v>
      </c>
      <c r="S35" s="19">
        <v>0</v>
      </c>
      <c r="T35" s="18">
        <v>0</v>
      </c>
      <c r="U35" s="19">
        <v>0</v>
      </c>
      <c r="V35" s="18">
        <v>0</v>
      </c>
      <c r="W35" s="39">
        <v>0</v>
      </c>
      <c r="X35" s="40">
        <v>0</v>
      </c>
      <c r="Y35" s="19">
        <v>0</v>
      </c>
      <c r="Z35" s="18">
        <v>0</v>
      </c>
      <c r="AA35" s="19">
        <v>0</v>
      </c>
      <c r="AB35" s="18">
        <v>0</v>
      </c>
      <c r="AC35" s="19">
        <v>0</v>
      </c>
      <c r="AD35" s="18">
        <v>0</v>
      </c>
      <c r="AE35" s="19">
        <v>0</v>
      </c>
      <c r="AF35" s="18">
        <v>0</v>
      </c>
      <c r="AG35" s="19">
        <v>0</v>
      </c>
      <c r="AH35" s="18">
        <v>0</v>
      </c>
      <c r="AI35" s="19">
        <v>0</v>
      </c>
      <c r="AJ35" s="18">
        <v>0</v>
      </c>
      <c r="AK35" s="19">
        <v>0</v>
      </c>
      <c r="AL35" s="18">
        <v>0</v>
      </c>
      <c r="AM35" s="19">
        <v>0</v>
      </c>
      <c r="AN35" s="18">
        <v>0</v>
      </c>
      <c r="AO35" s="19">
        <v>0</v>
      </c>
      <c r="AP35" s="18">
        <v>0</v>
      </c>
      <c r="AQ35" s="19">
        <v>0</v>
      </c>
      <c r="AR35" s="18">
        <v>0</v>
      </c>
      <c r="AS35" s="19">
        <v>0</v>
      </c>
      <c r="AT35" s="18">
        <v>0</v>
      </c>
      <c r="AU35" s="19">
        <v>0</v>
      </c>
      <c r="AV35" s="18">
        <v>0</v>
      </c>
      <c r="AW35" s="19">
        <v>0</v>
      </c>
      <c r="AX35" s="18">
        <v>0</v>
      </c>
      <c r="AY35" s="19">
        <v>0</v>
      </c>
      <c r="AZ35" s="18">
        <v>0</v>
      </c>
      <c r="BA35" s="19">
        <v>171</v>
      </c>
      <c r="BB35" s="18">
        <v>3164149.22</v>
      </c>
      <c r="BC35" s="19">
        <v>0</v>
      </c>
      <c r="BD35" s="18">
        <v>0</v>
      </c>
      <c r="BE35" s="19">
        <v>0</v>
      </c>
      <c r="BF35" s="18">
        <v>0</v>
      </c>
      <c r="BG35" s="19">
        <v>0</v>
      </c>
      <c r="BH35" s="18">
        <v>0</v>
      </c>
      <c r="BI35" s="19">
        <v>0</v>
      </c>
      <c r="BJ35" s="18">
        <v>0</v>
      </c>
      <c r="BK35" s="74">
        <f t="shared" si="0"/>
        <v>541</v>
      </c>
      <c r="BL35" s="75">
        <f t="shared" si="1"/>
        <v>12612769.790000001</v>
      </c>
    </row>
    <row r="36" spans="1:64" s="11" customFormat="1" x14ac:dyDescent="0.25">
      <c r="A36" s="24">
        <v>81</v>
      </c>
      <c r="B36" s="23" t="s">
        <v>50</v>
      </c>
      <c r="C36" s="19">
        <v>0</v>
      </c>
      <c r="D36" s="18">
        <v>0</v>
      </c>
      <c r="E36" s="19">
        <v>0</v>
      </c>
      <c r="F36" s="18">
        <v>0</v>
      </c>
      <c r="G36" s="19">
        <v>0</v>
      </c>
      <c r="H36" s="18">
        <v>0</v>
      </c>
      <c r="I36" s="19">
        <v>0</v>
      </c>
      <c r="J36" s="18">
        <v>0</v>
      </c>
      <c r="K36" s="19">
        <v>0</v>
      </c>
      <c r="L36" s="18">
        <v>0</v>
      </c>
      <c r="M36" s="19">
        <v>0</v>
      </c>
      <c r="N36" s="18">
        <v>0</v>
      </c>
      <c r="O36" s="19">
        <v>0</v>
      </c>
      <c r="P36" s="18">
        <v>0</v>
      </c>
      <c r="Q36" s="19">
        <v>0</v>
      </c>
      <c r="R36" s="18">
        <v>0</v>
      </c>
      <c r="S36" s="19">
        <v>0</v>
      </c>
      <c r="T36" s="18">
        <v>0</v>
      </c>
      <c r="U36" s="19">
        <v>0</v>
      </c>
      <c r="V36" s="18">
        <v>0</v>
      </c>
      <c r="W36" s="39">
        <v>0</v>
      </c>
      <c r="X36" s="40">
        <v>0</v>
      </c>
      <c r="Y36" s="19">
        <v>0</v>
      </c>
      <c r="Z36" s="18">
        <v>0</v>
      </c>
      <c r="AA36" s="19">
        <v>0</v>
      </c>
      <c r="AB36" s="18">
        <v>0</v>
      </c>
      <c r="AC36" s="19">
        <v>0</v>
      </c>
      <c r="AD36" s="18">
        <v>0</v>
      </c>
      <c r="AE36" s="19">
        <v>0</v>
      </c>
      <c r="AF36" s="18">
        <v>0</v>
      </c>
      <c r="AG36" s="19">
        <v>0</v>
      </c>
      <c r="AH36" s="18">
        <v>0</v>
      </c>
      <c r="AI36" s="19">
        <v>0</v>
      </c>
      <c r="AJ36" s="18">
        <v>0</v>
      </c>
      <c r="AK36" s="19">
        <v>0</v>
      </c>
      <c r="AL36" s="18">
        <v>0</v>
      </c>
      <c r="AM36" s="19">
        <v>0</v>
      </c>
      <c r="AN36" s="18">
        <v>0</v>
      </c>
      <c r="AO36" s="19">
        <v>0</v>
      </c>
      <c r="AP36" s="18">
        <v>0</v>
      </c>
      <c r="AQ36" s="19">
        <v>0</v>
      </c>
      <c r="AR36" s="18">
        <v>0</v>
      </c>
      <c r="AS36" s="19">
        <v>0</v>
      </c>
      <c r="AT36" s="18">
        <v>0</v>
      </c>
      <c r="AU36" s="19">
        <v>0</v>
      </c>
      <c r="AV36" s="18">
        <v>0</v>
      </c>
      <c r="AW36" s="19">
        <v>0</v>
      </c>
      <c r="AX36" s="18">
        <v>0</v>
      </c>
      <c r="AY36" s="19">
        <v>0</v>
      </c>
      <c r="AZ36" s="18">
        <v>0</v>
      </c>
      <c r="BA36" s="19">
        <v>0</v>
      </c>
      <c r="BB36" s="18">
        <v>0</v>
      </c>
      <c r="BC36" s="19">
        <v>0</v>
      </c>
      <c r="BD36" s="18">
        <v>0</v>
      </c>
      <c r="BE36" s="19">
        <v>0</v>
      </c>
      <c r="BF36" s="18">
        <v>0</v>
      </c>
      <c r="BG36" s="19">
        <v>0</v>
      </c>
      <c r="BH36" s="18">
        <v>0</v>
      </c>
      <c r="BI36" s="19">
        <v>0</v>
      </c>
      <c r="BJ36" s="18">
        <v>0</v>
      </c>
      <c r="BK36" s="74">
        <f t="shared" si="0"/>
        <v>0</v>
      </c>
      <c r="BL36" s="75">
        <f t="shared" si="1"/>
        <v>0</v>
      </c>
    </row>
    <row r="37" spans="1:64" s="11" customFormat="1" x14ac:dyDescent="0.25">
      <c r="A37" s="24">
        <v>86</v>
      </c>
      <c r="B37" s="23" t="s">
        <v>51</v>
      </c>
      <c r="C37" s="19">
        <v>0</v>
      </c>
      <c r="D37" s="18">
        <v>0</v>
      </c>
      <c r="E37" s="19">
        <v>0</v>
      </c>
      <c r="F37" s="18">
        <v>0</v>
      </c>
      <c r="G37" s="19">
        <v>0</v>
      </c>
      <c r="H37" s="18">
        <v>0</v>
      </c>
      <c r="I37" s="19">
        <v>0</v>
      </c>
      <c r="J37" s="18">
        <v>0</v>
      </c>
      <c r="K37" s="19">
        <v>0</v>
      </c>
      <c r="L37" s="18">
        <v>0</v>
      </c>
      <c r="M37" s="19">
        <v>0</v>
      </c>
      <c r="N37" s="18">
        <v>0</v>
      </c>
      <c r="O37" s="19">
        <v>0</v>
      </c>
      <c r="P37" s="18">
        <v>0</v>
      </c>
      <c r="Q37" s="19">
        <v>0</v>
      </c>
      <c r="R37" s="18">
        <v>0</v>
      </c>
      <c r="S37" s="19">
        <v>0</v>
      </c>
      <c r="T37" s="18">
        <v>0</v>
      </c>
      <c r="U37" s="19">
        <v>0</v>
      </c>
      <c r="V37" s="18">
        <v>0</v>
      </c>
      <c r="W37" s="39">
        <v>0</v>
      </c>
      <c r="X37" s="40">
        <v>0</v>
      </c>
      <c r="Y37" s="19">
        <v>0</v>
      </c>
      <c r="Z37" s="18">
        <v>0</v>
      </c>
      <c r="AA37" s="19">
        <v>0</v>
      </c>
      <c r="AB37" s="18">
        <v>0</v>
      </c>
      <c r="AC37" s="19">
        <v>0</v>
      </c>
      <c r="AD37" s="18">
        <v>0</v>
      </c>
      <c r="AE37" s="19">
        <v>0</v>
      </c>
      <c r="AF37" s="18">
        <v>0</v>
      </c>
      <c r="AG37" s="19">
        <v>0</v>
      </c>
      <c r="AH37" s="18">
        <v>0</v>
      </c>
      <c r="AI37" s="19">
        <v>0</v>
      </c>
      <c r="AJ37" s="18">
        <v>0</v>
      </c>
      <c r="AK37" s="19">
        <v>0</v>
      </c>
      <c r="AL37" s="18">
        <v>0</v>
      </c>
      <c r="AM37" s="19">
        <v>0</v>
      </c>
      <c r="AN37" s="18">
        <v>0</v>
      </c>
      <c r="AO37" s="19">
        <v>0</v>
      </c>
      <c r="AP37" s="18">
        <v>0</v>
      </c>
      <c r="AQ37" s="19">
        <v>0</v>
      </c>
      <c r="AR37" s="18">
        <v>0</v>
      </c>
      <c r="AS37" s="19">
        <v>0</v>
      </c>
      <c r="AT37" s="18">
        <v>0</v>
      </c>
      <c r="AU37" s="19">
        <v>91</v>
      </c>
      <c r="AV37" s="18">
        <v>767034.68</v>
      </c>
      <c r="AW37" s="19">
        <v>0</v>
      </c>
      <c r="AX37" s="18">
        <v>0</v>
      </c>
      <c r="AY37" s="19">
        <v>0</v>
      </c>
      <c r="AZ37" s="18">
        <v>0</v>
      </c>
      <c r="BA37" s="19">
        <v>0</v>
      </c>
      <c r="BB37" s="18">
        <v>0</v>
      </c>
      <c r="BC37" s="19">
        <v>0</v>
      </c>
      <c r="BD37" s="18">
        <v>0</v>
      </c>
      <c r="BE37" s="19">
        <v>0</v>
      </c>
      <c r="BF37" s="18">
        <v>0</v>
      </c>
      <c r="BG37" s="19">
        <v>0</v>
      </c>
      <c r="BH37" s="18">
        <v>0</v>
      </c>
      <c r="BI37" s="19">
        <v>0</v>
      </c>
      <c r="BJ37" s="18">
        <v>0</v>
      </c>
      <c r="BK37" s="74">
        <f t="shared" si="0"/>
        <v>91</v>
      </c>
      <c r="BL37" s="75">
        <f t="shared" si="1"/>
        <v>767034.68</v>
      </c>
    </row>
    <row r="38" spans="1:64" s="11" customFormat="1" x14ac:dyDescent="0.25">
      <c r="A38" s="24">
        <v>97</v>
      </c>
      <c r="B38" s="23" t="s">
        <v>52</v>
      </c>
      <c r="C38" s="19">
        <v>0</v>
      </c>
      <c r="D38" s="18">
        <v>0</v>
      </c>
      <c r="E38" s="19">
        <v>0</v>
      </c>
      <c r="F38" s="18">
        <v>0</v>
      </c>
      <c r="G38" s="19">
        <v>0</v>
      </c>
      <c r="H38" s="18">
        <v>0</v>
      </c>
      <c r="I38" s="19">
        <v>1530</v>
      </c>
      <c r="J38" s="18">
        <v>14314600.960000001</v>
      </c>
      <c r="K38" s="19">
        <v>1102</v>
      </c>
      <c r="L38" s="18">
        <v>10356394.040000001</v>
      </c>
      <c r="M38" s="19">
        <v>1616</v>
      </c>
      <c r="N38" s="18">
        <v>14752275.779999999</v>
      </c>
      <c r="O38" s="19">
        <v>0</v>
      </c>
      <c r="P38" s="18">
        <v>0</v>
      </c>
      <c r="Q38" s="19">
        <v>407</v>
      </c>
      <c r="R38" s="18">
        <v>3335909.02</v>
      </c>
      <c r="S38" s="19">
        <v>0</v>
      </c>
      <c r="T38" s="18">
        <v>0</v>
      </c>
      <c r="U38" s="90">
        <v>1333</v>
      </c>
      <c r="V38" s="88">
        <v>11348349.140000001</v>
      </c>
      <c r="W38" s="19">
        <v>1373</v>
      </c>
      <c r="X38" s="18">
        <v>11565667.120000001</v>
      </c>
      <c r="Y38" s="19">
        <v>527</v>
      </c>
      <c r="Z38" s="18">
        <v>4466866.26</v>
      </c>
      <c r="AA38" s="19">
        <v>351</v>
      </c>
      <c r="AB38" s="18">
        <v>3123700.89</v>
      </c>
      <c r="AC38" s="19">
        <v>210</v>
      </c>
      <c r="AD38" s="18">
        <v>1864982.71</v>
      </c>
      <c r="AE38" s="19">
        <v>1256</v>
      </c>
      <c r="AF38" s="18">
        <v>10732494.140000001</v>
      </c>
      <c r="AG38" s="19">
        <v>378</v>
      </c>
      <c r="AH38" s="18">
        <v>3185749.96</v>
      </c>
      <c r="AI38" s="19">
        <v>692</v>
      </c>
      <c r="AJ38" s="18">
        <v>6059976.6399999997</v>
      </c>
      <c r="AK38" s="19">
        <v>1706</v>
      </c>
      <c r="AL38" s="18">
        <v>14309560.279999999</v>
      </c>
      <c r="AM38" s="19">
        <v>763</v>
      </c>
      <c r="AN38" s="18">
        <v>6561956.5899999999</v>
      </c>
      <c r="AO38" s="19">
        <v>145</v>
      </c>
      <c r="AP38" s="18">
        <v>1131908.4300000002</v>
      </c>
      <c r="AQ38" s="19">
        <v>0</v>
      </c>
      <c r="AR38" s="18">
        <v>0</v>
      </c>
      <c r="AS38" s="19">
        <v>0</v>
      </c>
      <c r="AT38" s="18">
        <v>0</v>
      </c>
      <c r="AU38" s="19">
        <v>0</v>
      </c>
      <c r="AV38" s="18">
        <v>0</v>
      </c>
      <c r="AW38" s="19">
        <v>0</v>
      </c>
      <c r="AX38" s="18">
        <v>0</v>
      </c>
      <c r="AY38" s="19">
        <v>0</v>
      </c>
      <c r="AZ38" s="18">
        <v>0</v>
      </c>
      <c r="BA38" s="19">
        <v>0</v>
      </c>
      <c r="BB38" s="18">
        <v>0</v>
      </c>
      <c r="BC38" s="19">
        <v>0</v>
      </c>
      <c r="BD38" s="18">
        <v>0</v>
      </c>
      <c r="BE38" s="19">
        <v>0</v>
      </c>
      <c r="BF38" s="18">
        <v>0</v>
      </c>
      <c r="BG38" s="19">
        <v>0</v>
      </c>
      <c r="BH38" s="18">
        <v>0</v>
      </c>
      <c r="BI38" s="19">
        <v>0</v>
      </c>
      <c r="BJ38" s="18">
        <v>0</v>
      </c>
      <c r="BK38" s="74">
        <f t="shared" si="0"/>
        <v>13389</v>
      </c>
      <c r="BL38" s="75">
        <f t="shared" si="1"/>
        <v>117110391.96000001</v>
      </c>
    </row>
    <row r="39" spans="1:64" s="11" customFormat="1" x14ac:dyDescent="0.25">
      <c r="A39" s="24">
        <v>99</v>
      </c>
      <c r="B39" s="23" t="s">
        <v>53</v>
      </c>
      <c r="C39" s="19">
        <v>0</v>
      </c>
      <c r="D39" s="18">
        <v>0</v>
      </c>
      <c r="E39" s="19">
        <v>0</v>
      </c>
      <c r="F39" s="18">
        <v>0</v>
      </c>
      <c r="G39" s="19">
        <v>0</v>
      </c>
      <c r="H39" s="18">
        <v>0</v>
      </c>
      <c r="I39" s="19">
        <v>0</v>
      </c>
      <c r="J39" s="18">
        <v>0</v>
      </c>
      <c r="K39" s="19">
        <v>0</v>
      </c>
      <c r="L39" s="18">
        <v>0</v>
      </c>
      <c r="M39" s="19">
        <v>0</v>
      </c>
      <c r="N39" s="18">
        <v>0</v>
      </c>
      <c r="O39" s="19">
        <v>0</v>
      </c>
      <c r="P39" s="18">
        <v>0</v>
      </c>
      <c r="Q39" s="19">
        <v>0</v>
      </c>
      <c r="R39" s="18">
        <v>0</v>
      </c>
      <c r="S39" s="19">
        <v>0</v>
      </c>
      <c r="T39" s="18">
        <v>0</v>
      </c>
      <c r="U39" s="19">
        <v>0</v>
      </c>
      <c r="V39" s="18">
        <v>0</v>
      </c>
      <c r="W39" s="39">
        <v>0</v>
      </c>
      <c r="X39" s="40">
        <v>0</v>
      </c>
      <c r="Y39" s="19">
        <v>0</v>
      </c>
      <c r="Z39" s="18">
        <v>0</v>
      </c>
      <c r="AA39" s="19">
        <v>0</v>
      </c>
      <c r="AB39" s="18">
        <v>0</v>
      </c>
      <c r="AC39" s="19">
        <v>0</v>
      </c>
      <c r="AD39" s="18">
        <v>0</v>
      </c>
      <c r="AE39" s="19">
        <v>0</v>
      </c>
      <c r="AF39" s="18">
        <v>0</v>
      </c>
      <c r="AG39" s="19">
        <v>0</v>
      </c>
      <c r="AH39" s="18">
        <v>0</v>
      </c>
      <c r="AI39" s="19">
        <v>0</v>
      </c>
      <c r="AJ39" s="18">
        <v>0</v>
      </c>
      <c r="AK39" s="19">
        <v>0</v>
      </c>
      <c r="AL39" s="18">
        <v>0</v>
      </c>
      <c r="AM39" s="19">
        <v>0</v>
      </c>
      <c r="AN39" s="18">
        <v>0</v>
      </c>
      <c r="AO39" s="19">
        <v>0</v>
      </c>
      <c r="AP39" s="18">
        <v>0</v>
      </c>
      <c r="AQ39" s="19">
        <v>0</v>
      </c>
      <c r="AR39" s="18">
        <v>0</v>
      </c>
      <c r="AS39" s="19">
        <v>0</v>
      </c>
      <c r="AT39" s="18">
        <v>0</v>
      </c>
      <c r="AU39" s="19">
        <v>0</v>
      </c>
      <c r="AV39" s="18">
        <v>0</v>
      </c>
      <c r="AW39" s="19">
        <v>0</v>
      </c>
      <c r="AX39" s="18">
        <v>0</v>
      </c>
      <c r="AY39" s="19">
        <v>0</v>
      </c>
      <c r="AZ39" s="18">
        <v>0</v>
      </c>
      <c r="BA39" s="19">
        <v>0</v>
      </c>
      <c r="BB39" s="18">
        <v>0</v>
      </c>
      <c r="BC39" s="19">
        <v>0</v>
      </c>
      <c r="BD39" s="18">
        <v>0</v>
      </c>
      <c r="BE39" s="19">
        <v>0</v>
      </c>
      <c r="BF39" s="18">
        <v>0</v>
      </c>
      <c r="BG39" s="19">
        <v>0</v>
      </c>
      <c r="BH39" s="18">
        <v>0</v>
      </c>
      <c r="BI39" s="19">
        <v>0</v>
      </c>
      <c r="BJ39" s="18">
        <v>0</v>
      </c>
      <c r="BK39" s="74">
        <f t="shared" si="0"/>
        <v>0</v>
      </c>
      <c r="BL39" s="75">
        <f t="shared" si="1"/>
        <v>0</v>
      </c>
    </row>
    <row r="40" spans="1:64" s="11" customFormat="1" x14ac:dyDescent="0.25">
      <c r="A40" s="24">
        <v>100</v>
      </c>
      <c r="B40" s="23" t="s">
        <v>54</v>
      </c>
      <c r="C40" s="19">
        <v>0</v>
      </c>
      <c r="D40" s="18">
        <v>0</v>
      </c>
      <c r="E40" s="19">
        <v>0</v>
      </c>
      <c r="F40" s="18">
        <v>0</v>
      </c>
      <c r="G40" s="19">
        <v>0</v>
      </c>
      <c r="H40" s="18">
        <v>0</v>
      </c>
      <c r="I40" s="19">
        <v>0</v>
      </c>
      <c r="J40" s="18">
        <v>0</v>
      </c>
      <c r="K40" s="19">
        <v>0</v>
      </c>
      <c r="L40" s="18">
        <v>0</v>
      </c>
      <c r="M40" s="19">
        <v>0</v>
      </c>
      <c r="N40" s="18">
        <v>0</v>
      </c>
      <c r="O40" s="19">
        <v>0</v>
      </c>
      <c r="P40" s="18">
        <v>0</v>
      </c>
      <c r="Q40" s="19">
        <v>0</v>
      </c>
      <c r="R40" s="18">
        <v>0</v>
      </c>
      <c r="S40" s="19">
        <v>0</v>
      </c>
      <c r="T40" s="18">
        <v>0</v>
      </c>
      <c r="U40" s="19">
        <v>0</v>
      </c>
      <c r="V40" s="18">
        <v>0</v>
      </c>
      <c r="W40" s="39">
        <v>0</v>
      </c>
      <c r="X40" s="40">
        <v>0</v>
      </c>
      <c r="Y40" s="19">
        <v>0</v>
      </c>
      <c r="Z40" s="18">
        <v>0</v>
      </c>
      <c r="AA40" s="19">
        <v>0</v>
      </c>
      <c r="AB40" s="18">
        <v>0</v>
      </c>
      <c r="AC40" s="19">
        <v>0</v>
      </c>
      <c r="AD40" s="18">
        <v>0</v>
      </c>
      <c r="AE40" s="19">
        <v>0</v>
      </c>
      <c r="AF40" s="18">
        <v>0</v>
      </c>
      <c r="AG40" s="19">
        <v>0</v>
      </c>
      <c r="AH40" s="18">
        <v>0</v>
      </c>
      <c r="AI40" s="19">
        <v>0</v>
      </c>
      <c r="AJ40" s="18">
        <v>0</v>
      </c>
      <c r="AK40" s="19">
        <v>0</v>
      </c>
      <c r="AL40" s="18">
        <v>0</v>
      </c>
      <c r="AM40" s="19">
        <v>0</v>
      </c>
      <c r="AN40" s="18">
        <v>0</v>
      </c>
      <c r="AO40" s="19">
        <v>0</v>
      </c>
      <c r="AP40" s="18">
        <v>0</v>
      </c>
      <c r="AQ40" s="19">
        <v>14</v>
      </c>
      <c r="AR40" s="18">
        <v>349270.88</v>
      </c>
      <c r="AS40" s="19">
        <v>0</v>
      </c>
      <c r="AT40" s="18">
        <v>0</v>
      </c>
      <c r="AU40" s="19">
        <v>0</v>
      </c>
      <c r="AV40" s="18">
        <v>0</v>
      </c>
      <c r="AW40" s="19">
        <v>0</v>
      </c>
      <c r="AX40" s="18">
        <v>0</v>
      </c>
      <c r="AY40" s="19">
        <v>0</v>
      </c>
      <c r="AZ40" s="18">
        <v>0</v>
      </c>
      <c r="BA40" s="19">
        <v>102</v>
      </c>
      <c r="BB40" s="18">
        <v>1042202.06</v>
      </c>
      <c r="BC40" s="19">
        <v>0</v>
      </c>
      <c r="BD40" s="18">
        <v>0</v>
      </c>
      <c r="BE40" s="19">
        <v>0</v>
      </c>
      <c r="BF40" s="18">
        <v>0</v>
      </c>
      <c r="BG40" s="19">
        <v>0</v>
      </c>
      <c r="BH40" s="18">
        <v>0</v>
      </c>
      <c r="BI40" s="19">
        <v>0</v>
      </c>
      <c r="BJ40" s="18">
        <v>0</v>
      </c>
      <c r="BK40" s="74">
        <f t="shared" si="0"/>
        <v>116</v>
      </c>
      <c r="BL40" s="75">
        <f t="shared" si="1"/>
        <v>1391472.94</v>
      </c>
    </row>
    <row r="41" spans="1:64" s="11" customFormat="1" x14ac:dyDescent="0.25">
      <c r="A41" s="24">
        <v>108</v>
      </c>
      <c r="B41" s="23" t="s">
        <v>55</v>
      </c>
      <c r="C41" s="19">
        <v>0</v>
      </c>
      <c r="D41" s="18">
        <v>0</v>
      </c>
      <c r="E41" s="19">
        <v>0</v>
      </c>
      <c r="F41" s="18">
        <v>0</v>
      </c>
      <c r="G41" s="19">
        <v>0</v>
      </c>
      <c r="H41" s="18">
        <v>0</v>
      </c>
      <c r="I41" s="19">
        <v>0</v>
      </c>
      <c r="J41" s="18">
        <v>0</v>
      </c>
      <c r="K41" s="19">
        <v>0</v>
      </c>
      <c r="L41" s="18">
        <v>0</v>
      </c>
      <c r="M41" s="19">
        <v>0</v>
      </c>
      <c r="N41" s="18">
        <v>0</v>
      </c>
      <c r="O41" s="19">
        <v>0</v>
      </c>
      <c r="P41" s="18">
        <v>0</v>
      </c>
      <c r="Q41" s="19">
        <v>0</v>
      </c>
      <c r="R41" s="18">
        <v>0</v>
      </c>
      <c r="S41" s="19">
        <v>0</v>
      </c>
      <c r="T41" s="18">
        <v>0</v>
      </c>
      <c r="U41" s="19">
        <v>0</v>
      </c>
      <c r="V41" s="18">
        <v>0</v>
      </c>
      <c r="W41" s="39">
        <v>0</v>
      </c>
      <c r="X41" s="40">
        <v>0</v>
      </c>
      <c r="Y41" s="19">
        <v>0</v>
      </c>
      <c r="Z41" s="18">
        <v>0</v>
      </c>
      <c r="AA41" s="19">
        <v>0</v>
      </c>
      <c r="AB41" s="18">
        <v>0</v>
      </c>
      <c r="AC41" s="19">
        <v>0</v>
      </c>
      <c r="AD41" s="18">
        <v>0</v>
      </c>
      <c r="AE41" s="19">
        <v>0</v>
      </c>
      <c r="AF41" s="18">
        <v>0</v>
      </c>
      <c r="AG41" s="19">
        <v>0</v>
      </c>
      <c r="AH41" s="18">
        <v>0</v>
      </c>
      <c r="AI41" s="19">
        <v>0</v>
      </c>
      <c r="AJ41" s="18">
        <v>0</v>
      </c>
      <c r="AK41" s="19">
        <v>0</v>
      </c>
      <c r="AL41" s="18">
        <v>0</v>
      </c>
      <c r="AM41" s="19">
        <v>0</v>
      </c>
      <c r="AN41" s="18">
        <v>0</v>
      </c>
      <c r="AO41" s="19">
        <v>0</v>
      </c>
      <c r="AP41" s="18">
        <v>0</v>
      </c>
      <c r="AQ41" s="19">
        <v>0</v>
      </c>
      <c r="AR41" s="18">
        <v>0</v>
      </c>
      <c r="AS41" s="19">
        <v>0</v>
      </c>
      <c r="AT41" s="18">
        <v>0</v>
      </c>
      <c r="AU41" s="19">
        <v>0</v>
      </c>
      <c r="AV41" s="18">
        <v>0</v>
      </c>
      <c r="AW41" s="19">
        <v>0</v>
      </c>
      <c r="AX41" s="18">
        <v>0</v>
      </c>
      <c r="AY41" s="19">
        <v>0</v>
      </c>
      <c r="AZ41" s="18">
        <v>0</v>
      </c>
      <c r="BA41" s="19">
        <v>0</v>
      </c>
      <c r="BB41" s="18">
        <v>0</v>
      </c>
      <c r="BC41" s="19">
        <v>0</v>
      </c>
      <c r="BD41" s="18">
        <v>0</v>
      </c>
      <c r="BE41" s="19">
        <v>0</v>
      </c>
      <c r="BF41" s="18">
        <v>0</v>
      </c>
      <c r="BG41" s="19">
        <v>0</v>
      </c>
      <c r="BH41" s="18">
        <v>0</v>
      </c>
      <c r="BI41" s="19">
        <v>0</v>
      </c>
      <c r="BJ41" s="18">
        <v>0</v>
      </c>
      <c r="BK41" s="74">
        <f t="shared" si="0"/>
        <v>0</v>
      </c>
      <c r="BL41" s="75">
        <f t="shared" si="1"/>
        <v>0</v>
      </c>
    </row>
    <row r="42" spans="1:64" s="11" customFormat="1" x14ac:dyDescent="0.25">
      <c r="A42" s="24">
        <v>112</v>
      </c>
      <c r="B42" s="23" t="s">
        <v>56</v>
      </c>
      <c r="C42" s="19">
        <v>0</v>
      </c>
      <c r="D42" s="18">
        <v>0</v>
      </c>
      <c r="E42" s="19">
        <v>0</v>
      </c>
      <c r="F42" s="18">
        <v>0</v>
      </c>
      <c r="G42" s="19">
        <v>0</v>
      </c>
      <c r="H42" s="18">
        <v>0</v>
      </c>
      <c r="I42" s="19">
        <v>0</v>
      </c>
      <c r="J42" s="18">
        <v>0</v>
      </c>
      <c r="K42" s="19">
        <v>0</v>
      </c>
      <c r="L42" s="18">
        <v>0</v>
      </c>
      <c r="M42" s="19">
        <v>0</v>
      </c>
      <c r="N42" s="18">
        <v>0</v>
      </c>
      <c r="O42" s="19">
        <v>0</v>
      </c>
      <c r="P42" s="18">
        <v>0</v>
      </c>
      <c r="Q42" s="19">
        <v>1</v>
      </c>
      <c r="R42" s="18">
        <v>10019.25</v>
      </c>
      <c r="S42" s="19">
        <v>0</v>
      </c>
      <c r="T42" s="18">
        <v>0</v>
      </c>
      <c r="U42" s="19">
        <v>0</v>
      </c>
      <c r="V42" s="18">
        <v>0</v>
      </c>
      <c r="W42" s="39">
        <v>0</v>
      </c>
      <c r="X42" s="40">
        <v>0</v>
      </c>
      <c r="Y42" s="19">
        <v>8</v>
      </c>
      <c r="Z42" s="18">
        <v>78901.58</v>
      </c>
      <c r="AA42" s="19">
        <v>210</v>
      </c>
      <c r="AB42" s="18">
        <v>2227479.42</v>
      </c>
      <c r="AC42" s="19">
        <v>0</v>
      </c>
      <c r="AD42" s="18">
        <v>0</v>
      </c>
      <c r="AE42" s="19">
        <v>0</v>
      </c>
      <c r="AF42" s="18">
        <v>0</v>
      </c>
      <c r="AG42" s="19">
        <v>0</v>
      </c>
      <c r="AH42" s="18">
        <v>0</v>
      </c>
      <c r="AI42" s="19">
        <v>0</v>
      </c>
      <c r="AJ42" s="18">
        <v>0</v>
      </c>
      <c r="AK42" s="19">
        <v>0</v>
      </c>
      <c r="AL42" s="18">
        <v>0</v>
      </c>
      <c r="AM42" s="19">
        <v>0</v>
      </c>
      <c r="AN42" s="18">
        <v>0</v>
      </c>
      <c r="AO42" s="19">
        <v>0</v>
      </c>
      <c r="AP42" s="18">
        <v>0</v>
      </c>
      <c r="AQ42" s="19">
        <v>18</v>
      </c>
      <c r="AR42" s="18">
        <v>778194.84</v>
      </c>
      <c r="AS42" s="19">
        <v>0</v>
      </c>
      <c r="AT42" s="18">
        <v>0</v>
      </c>
      <c r="AU42" s="19">
        <v>0</v>
      </c>
      <c r="AV42" s="18">
        <v>0</v>
      </c>
      <c r="AW42" s="19">
        <v>0</v>
      </c>
      <c r="AX42" s="18">
        <v>0</v>
      </c>
      <c r="AY42" s="19">
        <v>0</v>
      </c>
      <c r="AZ42" s="18">
        <v>0</v>
      </c>
      <c r="BA42" s="19">
        <v>0</v>
      </c>
      <c r="BB42" s="18">
        <v>0</v>
      </c>
      <c r="BC42" s="19">
        <v>0</v>
      </c>
      <c r="BD42" s="18">
        <v>0</v>
      </c>
      <c r="BE42" s="19">
        <v>0</v>
      </c>
      <c r="BF42" s="18">
        <v>0</v>
      </c>
      <c r="BG42" s="19">
        <v>0</v>
      </c>
      <c r="BH42" s="18">
        <v>0</v>
      </c>
      <c r="BI42" s="19">
        <v>0</v>
      </c>
      <c r="BJ42" s="18">
        <v>0</v>
      </c>
      <c r="BK42" s="74">
        <f t="shared" si="0"/>
        <v>237</v>
      </c>
      <c r="BL42" s="75">
        <f t="shared" si="1"/>
        <v>3094595.09</v>
      </c>
    </row>
    <row r="43" spans="1:64" s="11" customFormat="1" x14ac:dyDescent="0.25">
      <c r="A43" s="24">
        <v>1</v>
      </c>
      <c r="B43" s="23" t="s">
        <v>57</v>
      </c>
      <c r="C43" s="19">
        <v>0</v>
      </c>
      <c r="D43" s="18">
        <v>0</v>
      </c>
      <c r="E43" s="19">
        <v>0</v>
      </c>
      <c r="F43" s="18">
        <v>0</v>
      </c>
      <c r="G43" s="19">
        <v>0</v>
      </c>
      <c r="H43" s="18">
        <v>0</v>
      </c>
      <c r="I43" s="19">
        <v>0</v>
      </c>
      <c r="J43" s="18">
        <v>0</v>
      </c>
      <c r="K43" s="19">
        <v>0</v>
      </c>
      <c r="L43" s="18">
        <v>0</v>
      </c>
      <c r="M43" s="19">
        <v>0</v>
      </c>
      <c r="N43" s="18">
        <v>0</v>
      </c>
      <c r="O43" s="19">
        <v>0</v>
      </c>
      <c r="P43" s="18">
        <v>0</v>
      </c>
      <c r="Q43" s="19">
        <v>0</v>
      </c>
      <c r="R43" s="18">
        <v>0</v>
      </c>
      <c r="S43" s="19">
        <v>0</v>
      </c>
      <c r="T43" s="18">
        <v>0</v>
      </c>
      <c r="U43" s="19">
        <v>0</v>
      </c>
      <c r="V43" s="18">
        <v>0</v>
      </c>
      <c r="W43" s="39">
        <v>0</v>
      </c>
      <c r="X43" s="40">
        <v>0</v>
      </c>
      <c r="Y43" s="19">
        <v>0</v>
      </c>
      <c r="Z43" s="18">
        <v>0</v>
      </c>
      <c r="AA43" s="19">
        <v>0</v>
      </c>
      <c r="AB43" s="18">
        <v>0</v>
      </c>
      <c r="AC43" s="19">
        <v>0</v>
      </c>
      <c r="AD43" s="18">
        <v>0</v>
      </c>
      <c r="AE43" s="19">
        <v>0</v>
      </c>
      <c r="AF43" s="18">
        <v>0</v>
      </c>
      <c r="AG43" s="19">
        <v>0</v>
      </c>
      <c r="AH43" s="18">
        <v>0</v>
      </c>
      <c r="AI43" s="19">
        <v>0</v>
      </c>
      <c r="AJ43" s="18">
        <v>0</v>
      </c>
      <c r="AK43" s="19">
        <v>0</v>
      </c>
      <c r="AL43" s="18">
        <v>0</v>
      </c>
      <c r="AM43" s="19">
        <v>0</v>
      </c>
      <c r="AN43" s="18">
        <v>0</v>
      </c>
      <c r="AO43" s="19">
        <v>0</v>
      </c>
      <c r="AP43" s="18">
        <v>0</v>
      </c>
      <c r="AQ43" s="19">
        <v>0</v>
      </c>
      <c r="AR43" s="18">
        <v>0</v>
      </c>
      <c r="AS43" s="19">
        <v>0</v>
      </c>
      <c r="AT43" s="18">
        <v>0</v>
      </c>
      <c r="AU43" s="19">
        <v>0</v>
      </c>
      <c r="AV43" s="18">
        <v>0</v>
      </c>
      <c r="AW43" s="19">
        <v>0</v>
      </c>
      <c r="AX43" s="18">
        <v>0</v>
      </c>
      <c r="AY43" s="19">
        <v>0</v>
      </c>
      <c r="AZ43" s="18">
        <v>0</v>
      </c>
      <c r="BA43" s="19">
        <v>0</v>
      </c>
      <c r="BB43" s="18">
        <v>0</v>
      </c>
      <c r="BC43" s="19">
        <v>0</v>
      </c>
      <c r="BD43" s="18">
        <v>0</v>
      </c>
      <c r="BE43" s="19">
        <v>0</v>
      </c>
      <c r="BF43" s="18">
        <v>0</v>
      </c>
      <c r="BG43" s="19">
        <v>0</v>
      </c>
      <c r="BH43" s="18">
        <v>0</v>
      </c>
      <c r="BI43" s="19">
        <v>0</v>
      </c>
      <c r="BJ43" s="18">
        <v>0</v>
      </c>
      <c r="BK43" s="74">
        <f t="shared" si="0"/>
        <v>0</v>
      </c>
      <c r="BL43" s="75">
        <f t="shared" si="1"/>
        <v>0</v>
      </c>
    </row>
    <row r="44" spans="1:64" s="11" customFormat="1" x14ac:dyDescent="0.25">
      <c r="A44" s="24">
        <v>114</v>
      </c>
      <c r="B44" s="23" t="s">
        <v>58</v>
      </c>
      <c r="C44" s="19">
        <v>0</v>
      </c>
      <c r="D44" s="18">
        <v>0</v>
      </c>
      <c r="E44" s="19">
        <v>0</v>
      </c>
      <c r="F44" s="18">
        <v>0</v>
      </c>
      <c r="G44" s="19">
        <v>0</v>
      </c>
      <c r="H44" s="18">
        <v>0</v>
      </c>
      <c r="I44" s="19">
        <v>0</v>
      </c>
      <c r="J44" s="18">
        <v>0</v>
      </c>
      <c r="K44" s="19">
        <v>0</v>
      </c>
      <c r="L44" s="18">
        <v>0</v>
      </c>
      <c r="M44" s="19">
        <v>0</v>
      </c>
      <c r="N44" s="18">
        <v>0</v>
      </c>
      <c r="O44" s="19">
        <v>0</v>
      </c>
      <c r="P44" s="18">
        <v>0</v>
      </c>
      <c r="Q44" s="19">
        <v>0</v>
      </c>
      <c r="R44" s="18">
        <v>0</v>
      </c>
      <c r="S44" s="19">
        <v>0</v>
      </c>
      <c r="T44" s="18">
        <v>0</v>
      </c>
      <c r="U44" s="19">
        <v>0</v>
      </c>
      <c r="V44" s="18">
        <v>0</v>
      </c>
      <c r="W44" s="39">
        <v>0</v>
      </c>
      <c r="X44" s="40">
        <v>0</v>
      </c>
      <c r="Y44" s="19">
        <v>0</v>
      </c>
      <c r="Z44" s="18">
        <v>0</v>
      </c>
      <c r="AA44" s="19">
        <v>0</v>
      </c>
      <c r="AB44" s="18">
        <v>0</v>
      </c>
      <c r="AC44" s="19">
        <v>0</v>
      </c>
      <c r="AD44" s="18">
        <v>0</v>
      </c>
      <c r="AE44" s="19">
        <v>0</v>
      </c>
      <c r="AF44" s="18">
        <v>0</v>
      </c>
      <c r="AG44" s="19">
        <v>0</v>
      </c>
      <c r="AH44" s="18">
        <v>0</v>
      </c>
      <c r="AI44" s="19">
        <v>0</v>
      </c>
      <c r="AJ44" s="18">
        <v>0</v>
      </c>
      <c r="AK44" s="19">
        <v>0</v>
      </c>
      <c r="AL44" s="18">
        <v>0</v>
      </c>
      <c r="AM44" s="19">
        <v>0</v>
      </c>
      <c r="AN44" s="18">
        <v>0</v>
      </c>
      <c r="AO44" s="19">
        <v>0</v>
      </c>
      <c r="AP44" s="18">
        <v>0</v>
      </c>
      <c r="AQ44" s="19">
        <v>0</v>
      </c>
      <c r="AR44" s="18">
        <v>0</v>
      </c>
      <c r="AS44" s="19">
        <v>0</v>
      </c>
      <c r="AT44" s="18">
        <v>0</v>
      </c>
      <c r="AU44" s="19">
        <v>0</v>
      </c>
      <c r="AV44" s="18">
        <v>0</v>
      </c>
      <c r="AW44" s="19">
        <v>0</v>
      </c>
      <c r="AX44" s="18">
        <v>0</v>
      </c>
      <c r="AY44" s="19">
        <v>0</v>
      </c>
      <c r="AZ44" s="18">
        <v>0</v>
      </c>
      <c r="BA44" s="19">
        <v>5</v>
      </c>
      <c r="BB44" s="18">
        <v>55105.85</v>
      </c>
      <c r="BC44" s="19">
        <v>0</v>
      </c>
      <c r="BD44" s="18">
        <v>0</v>
      </c>
      <c r="BE44" s="19">
        <v>0</v>
      </c>
      <c r="BF44" s="18">
        <v>0</v>
      </c>
      <c r="BG44" s="19">
        <v>0</v>
      </c>
      <c r="BH44" s="18">
        <v>0</v>
      </c>
      <c r="BI44" s="19">
        <v>0</v>
      </c>
      <c r="BJ44" s="18">
        <v>0</v>
      </c>
      <c r="BK44" s="74">
        <f t="shared" si="0"/>
        <v>5</v>
      </c>
      <c r="BL44" s="75">
        <f t="shared" si="1"/>
        <v>55105.85</v>
      </c>
    </row>
    <row r="45" spans="1:64" s="11" customFormat="1" x14ac:dyDescent="0.25">
      <c r="A45" s="24">
        <v>116</v>
      </c>
      <c r="B45" s="23" t="s">
        <v>59</v>
      </c>
      <c r="C45" s="19">
        <v>0</v>
      </c>
      <c r="D45" s="18">
        <v>0</v>
      </c>
      <c r="E45" s="19">
        <v>0</v>
      </c>
      <c r="F45" s="18">
        <v>0</v>
      </c>
      <c r="G45" s="19">
        <v>0</v>
      </c>
      <c r="H45" s="18">
        <v>0</v>
      </c>
      <c r="I45" s="19">
        <v>0</v>
      </c>
      <c r="J45" s="18">
        <v>0</v>
      </c>
      <c r="K45" s="19">
        <v>0</v>
      </c>
      <c r="L45" s="18">
        <v>0</v>
      </c>
      <c r="M45" s="19">
        <v>0</v>
      </c>
      <c r="N45" s="18">
        <v>0</v>
      </c>
      <c r="O45" s="19">
        <v>0</v>
      </c>
      <c r="P45" s="18">
        <v>0</v>
      </c>
      <c r="Q45" s="19">
        <v>0</v>
      </c>
      <c r="R45" s="18">
        <v>0</v>
      </c>
      <c r="S45" s="19">
        <v>0</v>
      </c>
      <c r="T45" s="18">
        <v>0</v>
      </c>
      <c r="U45" s="19">
        <v>0</v>
      </c>
      <c r="V45" s="18">
        <v>0</v>
      </c>
      <c r="W45" s="39">
        <v>0</v>
      </c>
      <c r="X45" s="40">
        <v>0</v>
      </c>
      <c r="Y45" s="19">
        <v>0</v>
      </c>
      <c r="Z45" s="18">
        <v>0</v>
      </c>
      <c r="AA45" s="19">
        <v>0</v>
      </c>
      <c r="AB45" s="18">
        <v>0</v>
      </c>
      <c r="AC45" s="19">
        <v>0</v>
      </c>
      <c r="AD45" s="18">
        <v>0</v>
      </c>
      <c r="AE45" s="19">
        <v>0</v>
      </c>
      <c r="AF45" s="18">
        <v>0</v>
      </c>
      <c r="AG45" s="19">
        <v>0</v>
      </c>
      <c r="AH45" s="18">
        <v>0</v>
      </c>
      <c r="AI45" s="19">
        <v>0</v>
      </c>
      <c r="AJ45" s="18">
        <v>0</v>
      </c>
      <c r="AK45" s="19">
        <v>0</v>
      </c>
      <c r="AL45" s="18">
        <v>0</v>
      </c>
      <c r="AM45" s="19">
        <v>0</v>
      </c>
      <c r="AN45" s="18">
        <v>0</v>
      </c>
      <c r="AO45" s="19">
        <v>0</v>
      </c>
      <c r="AP45" s="18">
        <v>0</v>
      </c>
      <c r="AQ45" s="19">
        <v>0</v>
      </c>
      <c r="AR45" s="18">
        <v>0</v>
      </c>
      <c r="AS45" s="19">
        <v>26</v>
      </c>
      <c r="AT45" s="18">
        <v>301579.38</v>
      </c>
      <c r="AU45" s="19">
        <v>0</v>
      </c>
      <c r="AV45" s="18">
        <v>0</v>
      </c>
      <c r="AW45" s="19">
        <v>0</v>
      </c>
      <c r="AX45" s="18">
        <v>0</v>
      </c>
      <c r="AY45" s="19">
        <v>0</v>
      </c>
      <c r="AZ45" s="18">
        <v>0</v>
      </c>
      <c r="BA45" s="19">
        <v>0</v>
      </c>
      <c r="BB45" s="18">
        <v>0</v>
      </c>
      <c r="BC45" s="19">
        <v>0</v>
      </c>
      <c r="BD45" s="18">
        <v>0</v>
      </c>
      <c r="BE45" s="19">
        <v>0</v>
      </c>
      <c r="BF45" s="18">
        <v>0</v>
      </c>
      <c r="BG45" s="19">
        <v>0</v>
      </c>
      <c r="BH45" s="18">
        <v>0</v>
      </c>
      <c r="BI45" s="19">
        <v>0</v>
      </c>
      <c r="BJ45" s="18">
        <v>0</v>
      </c>
      <c r="BK45" s="74">
        <f t="shared" si="0"/>
        <v>26</v>
      </c>
      <c r="BL45" s="75">
        <f t="shared" si="1"/>
        <v>301579.38</v>
      </c>
    </row>
    <row r="46" spans="1:64" s="11" customFormat="1" x14ac:dyDescent="0.25">
      <c r="A46" s="24">
        <v>122</v>
      </c>
      <c r="B46" s="23" t="s">
        <v>60</v>
      </c>
      <c r="C46" s="19">
        <v>0</v>
      </c>
      <c r="D46" s="18">
        <v>0</v>
      </c>
      <c r="E46" s="19">
        <v>0</v>
      </c>
      <c r="F46" s="18">
        <v>0</v>
      </c>
      <c r="G46" s="19">
        <v>98</v>
      </c>
      <c r="H46" s="18">
        <v>1095845.42</v>
      </c>
      <c r="I46" s="19">
        <v>0</v>
      </c>
      <c r="J46" s="18">
        <v>0</v>
      </c>
      <c r="K46" s="19">
        <v>0</v>
      </c>
      <c r="L46" s="18">
        <v>0</v>
      </c>
      <c r="M46" s="19">
        <v>0</v>
      </c>
      <c r="N46" s="18">
        <v>0</v>
      </c>
      <c r="O46" s="19">
        <v>0</v>
      </c>
      <c r="P46" s="18">
        <v>0</v>
      </c>
      <c r="Q46" s="19">
        <v>0</v>
      </c>
      <c r="R46" s="18">
        <v>0</v>
      </c>
      <c r="S46" s="19">
        <v>0</v>
      </c>
      <c r="T46" s="18">
        <v>0</v>
      </c>
      <c r="U46" s="19">
        <v>0</v>
      </c>
      <c r="V46" s="18">
        <v>0</v>
      </c>
      <c r="W46" s="39">
        <v>0</v>
      </c>
      <c r="X46" s="40">
        <v>0</v>
      </c>
      <c r="Y46" s="19">
        <v>0</v>
      </c>
      <c r="Z46" s="18">
        <v>0</v>
      </c>
      <c r="AA46" s="19">
        <v>0</v>
      </c>
      <c r="AB46" s="18">
        <v>0</v>
      </c>
      <c r="AC46" s="19">
        <v>0</v>
      </c>
      <c r="AD46" s="18">
        <v>0</v>
      </c>
      <c r="AE46" s="19">
        <v>0</v>
      </c>
      <c r="AF46" s="18">
        <v>0</v>
      </c>
      <c r="AG46" s="19">
        <v>0</v>
      </c>
      <c r="AH46" s="18">
        <v>0</v>
      </c>
      <c r="AI46" s="19">
        <v>0</v>
      </c>
      <c r="AJ46" s="18">
        <v>0</v>
      </c>
      <c r="AK46" s="19">
        <v>0</v>
      </c>
      <c r="AL46" s="18">
        <v>0</v>
      </c>
      <c r="AM46" s="19">
        <v>0</v>
      </c>
      <c r="AN46" s="18">
        <v>0</v>
      </c>
      <c r="AO46" s="19">
        <v>0</v>
      </c>
      <c r="AP46" s="18">
        <v>0</v>
      </c>
      <c r="AQ46" s="19">
        <v>0</v>
      </c>
      <c r="AR46" s="18">
        <v>0</v>
      </c>
      <c r="AS46" s="19">
        <v>0</v>
      </c>
      <c r="AT46" s="18">
        <v>0</v>
      </c>
      <c r="AU46" s="19">
        <v>0</v>
      </c>
      <c r="AV46" s="18">
        <v>0</v>
      </c>
      <c r="AW46" s="19">
        <v>0</v>
      </c>
      <c r="AX46" s="18">
        <v>0</v>
      </c>
      <c r="AY46" s="19">
        <v>0</v>
      </c>
      <c r="AZ46" s="18">
        <v>0</v>
      </c>
      <c r="BA46" s="19">
        <v>0</v>
      </c>
      <c r="BB46" s="18">
        <v>0</v>
      </c>
      <c r="BC46" s="19">
        <v>0</v>
      </c>
      <c r="BD46" s="18">
        <v>0</v>
      </c>
      <c r="BE46" s="19">
        <v>0</v>
      </c>
      <c r="BF46" s="18">
        <v>0</v>
      </c>
      <c r="BG46" s="19">
        <v>0</v>
      </c>
      <c r="BH46" s="18">
        <v>0</v>
      </c>
      <c r="BI46" s="19">
        <v>0</v>
      </c>
      <c r="BJ46" s="18">
        <v>0</v>
      </c>
      <c r="BK46" s="74">
        <f t="shared" si="0"/>
        <v>98</v>
      </c>
      <c r="BL46" s="75">
        <f t="shared" si="1"/>
        <v>1095845.42</v>
      </c>
    </row>
    <row r="47" spans="1:64" s="12" customFormat="1" x14ac:dyDescent="0.25">
      <c r="A47" s="22"/>
      <c r="B47" s="23" t="s">
        <v>61</v>
      </c>
      <c r="C47" s="19">
        <v>0</v>
      </c>
      <c r="D47" s="18">
        <v>0</v>
      </c>
      <c r="E47" s="19">
        <v>0</v>
      </c>
      <c r="F47" s="18">
        <v>0</v>
      </c>
      <c r="G47" s="19">
        <v>0</v>
      </c>
      <c r="H47" s="18">
        <v>0</v>
      </c>
      <c r="I47" s="19">
        <v>0</v>
      </c>
      <c r="J47" s="18">
        <v>0</v>
      </c>
      <c r="K47" s="19">
        <v>0</v>
      </c>
      <c r="L47" s="18">
        <v>0</v>
      </c>
      <c r="M47" s="19">
        <v>0</v>
      </c>
      <c r="N47" s="18">
        <v>0</v>
      </c>
      <c r="O47" s="19">
        <v>0</v>
      </c>
      <c r="P47" s="18">
        <v>0</v>
      </c>
      <c r="Q47" s="19">
        <v>0</v>
      </c>
      <c r="R47" s="18">
        <v>0</v>
      </c>
      <c r="S47" s="19">
        <v>0</v>
      </c>
      <c r="T47" s="18">
        <v>0</v>
      </c>
      <c r="U47" s="19">
        <v>0</v>
      </c>
      <c r="V47" s="18">
        <v>0</v>
      </c>
      <c r="W47" s="39">
        <v>0</v>
      </c>
      <c r="X47" s="40">
        <v>0</v>
      </c>
      <c r="Y47" s="19">
        <v>0</v>
      </c>
      <c r="Z47" s="18">
        <v>0</v>
      </c>
      <c r="AA47" s="19">
        <v>0</v>
      </c>
      <c r="AB47" s="18">
        <v>0</v>
      </c>
      <c r="AC47" s="19">
        <v>0</v>
      </c>
      <c r="AD47" s="18">
        <v>0</v>
      </c>
      <c r="AE47" s="19">
        <v>0</v>
      </c>
      <c r="AF47" s="18">
        <v>0</v>
      </c>
      <c r="AG47" s="19">
        <v>0</v>
      </c>
      <c r="AH47" s="18">
        <v>0</v>
      </c>
      <c r="AI47" s="19">
        <v>0</v>
      </c>
      <c r="AJ47" s="18">
        <v>0</v>
      </c>
      <c r="AK47" s="19">
        <v>0</v>
      </c>
      <c r="AL47" s="18">
        <v>0</v>
      </c>
      <c r="AM47" s="19">
        <v>0</v>
      </c>
      <c r="AN47" s="18">
        <v>0</v>
      </c>
      <c r="AO47" s="19">
        <v>0</v>
      </c>
      <c r="AP47" s="18">
        <v>0</v>
      </c>
      <c r="AQ47" s="19">
        <v>0</v>
      </c>
      <c r="AR47" s="18">
        <v>0</v>
      </c>
      <c r="AS47" s="19">
        <v>0</v>
      </c>
      <c r="AT47" s="18">
        <v>0</v>
      </c>
      <c r="AU47" s="19">
        <v>0</v>
      </c>
      <c r="AV47" s="18">
        <v>0</v>
      </c>
      <c r="AW47" s="19">
        <v>0</v>
      </c>
      <c r="AX47" s="18">
        <v>0</v>
      </c>
      <c r="AY47" s="19">
        <v>0</v>
      </c>
      <c r="AZ47" s="18">
        <v>0</v>
      </c>
      <c r="BA47" s="19">
        <v>0</v>
      </c>
      <c r="BB47" s="18">
        <v>0</v>
      </c>
      <c r="BC47" s="19">
        <v>0</v>
      </c>
      <c r="BD47" s="18">
        <v>0</v>
      </c>
      <c r="BE47" s="19">
        <v>0</v>
      </c>
      <c r="BF47" s="18">
        <v>0</v>
      </c>
      <c r="BG47" s="19">
        <v>0</v>
      </c>
      <c r="BH47" s="18">
        <v>0</v>
      </c>
      <c r="BI47" s="19">
        <v>0</v>
      </c>
      <c r="BJ47" s="18">
        <v>0</v>
      </c>
      <c r="BK47" s="74">
        <f t="shared" si="0"/>
        <v>0</v>
      </c>
      <c r="BL47" s="75">
        <f t="shared" si="1"/>
        <v>0</v>
      </c>
    </row>
    <row r="48" spans="1:64" s="13" customFormat="1" x14ac:dyDescent="0.25">
      <c r="A48" s="22">
        <v>158</v>
      </c>
      <c r="B48" s="23" t="s">
        <v>62</v>
      </c>
      <c r="C48" s="19">
        <v>0</v>
      </c>
      <c r="D48" s="18">
        <v>0</v>
      </c>
      <c r="E48" s="19">
        <v>0</v>
      </c>
      <c r="F48" s="18">
        <v>0</v>
      </c>
      <c r="G48" s="19">
        <v>0</v>
      </c>
      <c r="H48" s="18">
        <v>0</v>
      </c>
      <c r="I48" s="19">
        <v>0</v>
      </c>
      <c r="J48" s="18">
        <v>0</v>
      </c>
      <c r="K48" s="19">
        <v>0</v>
      </c>
      <c r="L48" s="18">
        <v>0</v>
      </c>
      <c r="M48" s="19">
        <v>0</v>
      </c>
      <c r="N48" s="18">
        <v>0</v>
      </c>
      <c r="O48" s="19">
        <v>0</v>
      </c>
      <c r="P48" s="18">
        <v>0</v>
      </c>
      <c r="Q48" s="19">
        <v>0</v>
      </c>
      <c r="R48" s="18">
        <v>0</v>
      </c>
      <c r="S48" s="19">
        <v>0</v>
      </c>
      <c r="T48" s="18">
        <v>0</v>
      </c>
      <c r="U48" s="19">
        <v>0</v>
      </c>
      <c r="V48" s="18">
        <v>0</v>
      </c>
      <c r="W48" s="39">
        <v>0</v>
      </c>
      <c r="X48" s="40">
        <v>0</v>
      </c>
      <c r="Y48" s="19">
        <v>0</v>
      </c>
      <c r="Z48" s="18">
        <v>0</v>
      </c>
      <c r="AA48" s="19">
        <v>0</v>
      </c>
      <c r="AB48" s="18">
        <v>0</v>
      </c>
      <c r="AC48" s="19">
        <v>0</v>
      </c>
      <c r="AD48" s="18">
        <v>0</v>
      </c>
      <c r="AE48" s="19">
        <v>0</v>
      </c>
      <c r="AF48" s="18">
        <v>0</v>
      </c>
      <c r="AG48" s="19">
        <v>0</v>
      </c>
      <c r="AH48" s="18">
        <v>0</v>
      </c>
      <c r="AI48" s="19">
        <v>0</v>
      </c>
      <c r="AJ48" s="18">
        <v>0</v>
      </c>
      <c r="AK48" s="19">
        <v>0</v>
      </c>
      <c r="AL48" s="18">
        <v>0</v>
      </c>
      <c r="AM48" s="19">
        <v>0</v>
      </c>
      <c r="AN48" s="18">
        <v>0</v>
      </c>
      <c r="AO48" s="19">
        <v>0</v>
      </c>
      <c r="AP48" s="18">
        <v>0</v>
      </c>
      <c r="AQ48" s="19">
        <v>0</v>
      </c>
      <c r="AR48" s="18">
        <v>0</v>
      </c>
      <c r="AS48" s="19">
        <v>0</v>
      </c>
      <c r="AT48" s="18">
        <v>0</v>
      </c>
      <c r="AU48" s="19">
        <v>0</v>
      </c>
      <c r="AV48" s="18">
        <v>0</v>
      </c>
      <c r="AW48" s="19">
        <v>0</v>
      </c>
      <c r="AX48" s="18">
        <v>0</v>
      </c>
      <c r="AY48" s="19">
        <v>0</v>
      </c>
      <c r="AZ48" s="18">
        <v>0</v>
      </c>
      <c r="BA48" s="19">
        <v>0</v>
      </c>
      <c r="BB48" s="18">
        <v>0</v>
      </c>
      <c r="BC48" s="19">
        <v>0</v>
      </c>
      <c r="BD48" s="18">
        <v>0</v>
      </c>
      <c r="BE48" s="19">
        <v>0</v>
      </c>
      <c r="BF48" s="18">
        <v>0</v>
      </c>
      <c r="BG48" s="19">
        <v>0</v>
      </c>
      <c r="BH48" s="18">
        <v>0</v>
      </c>
      <c r="BI48" s="19">
        <v>0</v>
      </c>
      <c r="BJ48" s="18">
        <v>0</v>
      </c>
      <c r="BK48" s="74">
        <f t="shared" si="0"/>
        <v>0</v>
      </c>
      <c r="BL48" s="75">
        <f t="shared" si="1"/>
        <v>0</v>
      </c>
    </row>
    <row r="49" spans="1:64" s="14" customFormat="1" ht="14.25" x14ac:dyDescent="0.2">
      <c r="A49" s="25"/>
      <c r="B49" s="26" t="s">
        <v>19</v>
      </c>
      <c r="C49" s="68">
        <f t="shared" ref="C49:R49" si="2">SUM(C10:C48)</f>
        <v>5105</v>
      </c>
      <c r="D49" s="78">
        <f t="shared" si="2"/>
        <v>545947465.89999998</v>
      </c>
      <c r="E49" s="68">
        <f t="shared" si="2"/>
        <v>657</v>
      </c>
      <c r="F49" s="78">
        <f t="shared" si="2"/>
        <v>19263729.149999999</v>
      </c>
      <c r="G49" s="68">
        <f t="shared" si="2"/>
        <v>888</v>
      </c>
      <c r="H49" s="78">
        <f t="shared" si="2"/>
        <v>15388351.27</v>
      </c>
      <c r="I49" s="68">
        <f t="shared" si="2"/>
        <v>2964</v>
      </c>
      <c r="J49" s="78">
        <f t="shared" si="2"/>
        <v>28181616.440000001</v>
      </c>
      <c r="K49" s="68">
        <f t="shared" si="2"/>
        <v>1547</v>
      </c>
      <c r="L49" s="78">
        <f t="shared" si="2"/>
        <v>13494921.590000002</v>
      </c>
      <c r="M49" s="68">
        <f t="shared" si="2"/>
        <v>2017</v>
      </c>
      <c r="N49" s="78">
        <f t="shared" si="2"/>
        <v>18211921.57</v>
      </c>
      <c r="O49" s="68">
        <f t="shared" si="2"/>
        <v>393</v>
      </c>
      <c r="P49" s="78">
        <f t="shared" si="2"/>
        <v>87413917.109999999</v>
      </c>
      <c r="Q49" s="68">
        <f t="shared" si="2"/>
        <v>2192</v>
      </c>
      <c r="R49" s="78">
        <f t="shared" si="2"/>
        <v>55334634.880000003</v>
      </c>
      <c r="S49" s="68">
        <f t="shared" ref="S49:AH49" si="3">SUM(S10:S48)</f>
        <v>439</v>
      </c>
      <c r="T49" s="78">
        <f t="shared" si="3"/>
        <v>6240493.7299999995</v>
      </c>
      <c r="U49" s="68">
        <f t="shared" si="3"/>
        <v>2334</v>
      </c>
      <c r="V49" s="78">
        <f t="shared" si="3"/>
        <v>19713240</v>
      </c>
      <c r="W49" s="68">
        <f t="shared" si="3"/>
        <v>1373</v>
      </c>
      <c r="X49" s="78">
        <f t="shared" si="3"/>
        <v>11565667.120000001</v>
      </c>
      <c r="Y49" s="68">
        <f t="shared" si="3"/>
        <v>951</v>
      </c>
      <c r="Z49" s="78">
        <f t="shared" si="3"/>
        <v>8274329.4100000001</v>
      </c>
      <c r="AA49" s="68">
        <f t="shared" si="3"/>
        <v>1232</v>
      </c>
      <c r="AB49" s="78">
        <f t="shared" si="3"/>
        <v>11055273.800000001</v>
      </c>
      <c r="AC49" s="68">
        <f t="shared" si="3"/>
        <v>787</v>
      </c>
      <c r="AD49" s="78">
        <f t="shared" si="3"/>
        <v>7036990.9900000002</v>
      </c>
      <c r="AE49" s="68">
        <f t="shared" si="3"/>
        <v>2333</v>
      </c>
      <c r="AF49" s="78">
        <f t="shared" si="3"/>
        <v>20000939.210000001</v>
      </c>
      <c r="AG49" s="68">
        <f t="shared" si="3"/>
        <v>1191</v>
      </c>
      <c r="AH49" s="78">
        <f t="shared" si="3"/>
        <v>9841099.1499999985</v>
      </c>
      <c r="AI49" s="68">
        <f t="shared" ref="AI49:AW49" si="4">SUM(AI10:AI48)</f>
        <v>1786</v>
      </c>
      <c r="AJ49" s="78">
        <f t="shared" si="4"/>
        <v>16404769.289999999</v>
      </c>
      <c r="AK49" s="68">
        <f t="shared" si="4"/>
        <v>1791</v>
      </c>
      <c r="AL49" s="78">
        <f t="shared" si="4"/>
        <v>14986940.85</v>
      </c>
      <c r="AM49" s="68">
        <f t="shared" si="4"/>
        <v>1053</v>
      </c>
      <c r="AN49" s="78">
        <f t="shared" si="4"/>
        <v>9061858.5800000001</v>
      </c>
      <c r="AO49" s="68">
        <f t="shared" si="4"/>
        <v>145</v>
      </c>
      <c r="AP49" s="78">
        <f t="shared" si="4"/>
        <v>1131908.4300000002</v>
      </c>
      <c r="AQ49" s="68">
        <f t="shared" si="4"/>
        <v>40</v>
      </c>
      <c r="AR49" s="78">
        <f t="shared" si="4"/>
        <v>1338471.0499999998</v>
      </c>
      <c r="AS49" s="68">
        <f t="shared" si="4"/>
        <v>26</v>
      </c>
      <c r="AT49" s="78">
        <f t="shared" si="4"/>
        <v>301579.38</v>
      </c>
      <c r="AU49" s="68">
        <f t="shared" si="4"/>
        <v>91</v>
      </c>
      <c r="AV49" s="78">
        <f t="shared" si="4"/>
        <v>767034.68</v>
      </c>
      <c r="AW49" s="68">
        <f t="shared" si="4"/>
        <v>10</v>
      </c>
      <c r="AX49" s="78">
        <f t="shared" ref="AX49:BL49" si="5">SUM(AX10:AX48)</f>
        <v>632047.50000000023</v>
      </c>
      <c r="AY49" s="68">
        <f t="shared" si="5"/>
        <v>349</v>
      </c>
      <c r="AZ49" s="78">
        <f t="shared" si="5"/>
        <v>5924180.7799999993</v>
      </c>
      <c r="BA49" s="68">
        <f t="shared" si="5"/>
        <v>1287</v>
      </c>
      <c r="BB49" s="78">
        <f t="shared" si="5"/>
        <v>17430970.829999998</v>
      </c>
      <c r="BC49" s="68">
        <f t="shared" si="5"/>
        <v>187</v>
      </c>
      <c r="BD49" s="78">
        <f t="shared" si="5"/>
        <v>15456914.529999999</v>
      </c>
      <c r="BE49" s="68">
        <f t="shared" si="5"/>
        <v>902</v>
      </c>
      <c r="BF49" s="78">
        <f t="shared" si="5"/>
        <v>29371420.100000001</v>
      </c>
      <c r="BG49" s="68">
        <f t="shared" si="5"/>
        <v>134</v>
      </c>
      <c r="BH49" s="78">
        <f t="shared" si="5"/>
        <v>4363381.6999999993</v>
      </c>
      <c r="BI49" s="68">
        <f t="shared" si="5"/>
        <v>192</v>
      </c>
      <c r="BJ49" s="78">
        <f t="shared" si="5"/>
        <v>6252009.5999999996</v>
      </c>
      <c r="BK49" s="68">
        <f t="shared" si="5"/>
        <v>34396</v>
      </c>
      <c r="BL49" s="78">
        <f t="shared" si="5"/>
        <v>1000388078.62</v>
      </c>
    </row>
    <row r="50" spans="1:64" x14ac:dyDescent="0.25">
      <c r="BK50" s="3"/>
      <c r="BL50" s="2"/>
    </row>
    <row r="51" spans="1:64" x14ac:dyDescent="0.25">
      <c r="BK51" s="3"/>
      <c r="BL51" s="2"/>
    </row>
  </sheetData>
  <mergeCells count="34">
    <mergeCell ref="A9:A10"/>
    <mergeCell ref="B9:B10"/>
    <mergeCell ref="C9:D9"/>
    <mergeCell ref="E9:F9"/>
    <mergeCell ref="K9:L9"/>
    <mergeCell ref="M9:N9"/>
    <mergeCell ref="O9:P9"/>
    <mergeCell ref="C6:P7"/>
    <mergeCell ref="AE9:AF9"/>
    <mergeCell ref="AG9:AH9"/>
    <mergeCell ref="W9:X9"/>
    <mergeCell ref="Y9:Z9"/>
    <mergeCell ref="AA9:AB9"/>
    <mergeCell ref="BK9:BL9"/>
    <mergeCell ref="BC9:BD9"/>
    <mergeCell ref="BE9:BF9"/>
    <mergeCell ref="BG9:BH9"/>
    <mergeCell ref="BI9:BJ9"/>
    <mergeCell ref="BA9:BB9"/>
    <mergeCell ref="G9:H9"/>
    <mergeCell ref="I9:J9"/>
    <mergeCell ref="Q9:R9"/>
    <mergeCell ref="S9:T9"/>
    <mergeCell ref="U9:V9"/>
    <mergeCell ref="AC9:AD9"/>
    <mergeCell ref="AI9:AJ9"/>
    <mergeCell ref="AK9:AL9"/>
    <mergeCell ref="AM9:AN9"/>
    <mergeCell ref="AO9:AP9"/>
    <mergeCell ref="AQ9:AR9"/>
    <mergeCell ref="AS9:AT9"/>
    <mergeCell ref="AU9:AV9"/>
    <mergeCell ref="AW9:AX9"/>
    <mergeCell ref="AY9:AZ9"/>
  </mergeCells>
  <pageMargins left="0.39370078740157483" right="0.39370078740157483" top="0.39370078740157483" bottom="3.937007874015748E-2" header="0.31496062992125984" footer="0.31496062992125984"/>
  <pageSetup paperSize="9" scale="62" fitToWidth="4" orientation="landscape" r:id="rId1"/>
  <colBreaks count="1" manualBreakCount="1">
    <brk id="5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Таблица 1 КС </vt:lpstr>
      <vt:lpstr>Таблица 2 ДС </vt:lpstr>
      <vt:lpstr>'Таблица 1 КС '!Заголовки_для_печати</vt:lpstr>
      <vt:lpstr>'Таблица 2 ДС '!Заголовки_для_печати</vt:lpstr>
      <vt:lpstr>'Таблица 1 КС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2023-01-10T10:07:04Z</cp:lastPrinted>
  <dcterms:created xsi:type="dcterms:W3CDTF">2019-12-20T13:46:43Z</dcterms:created>
  <dcterms:modified xsi:type="dcterms:W3CDTF">2023-01-10T10:07:12Z</dcterms:modified>
</cp:coreProperties>
</file>