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1_Рабочая\2024 год\1_Протоколы заседаний Комиссии\9_К протоколу от 28.06.2024 № 9\Дополнительное соглашение\"/>
    </mc:Choice>
  </mc:AlternateContent>
  <bookViews>
    <workbookView xWindow="0" yWindow="0" windowWidth="13800" windowHeight="11340"/>
  </bookViews>
  <sheets>
    <sheet name="Таблица 1 КС" sheetId="1" r:id="rId1"/>
    <sheet name="Таблица 2 ДС" sheetId="2" r:id="rId2"/>
  </sheets>
  <definedNames>
    <definedName name="A" localSheetId="0">#REF!</definedName>
    <definedName name="A" localSheetId="1">#REF!</definedName>
    <definedName name="A">#REF!</definedName>
    <definedName name="ds" localSheetId="0">#REF!</definedName>
    <definedName name="ds" localSheetId="1">#REF!</definedName>
    <definedName name="ds">#REF!</definedName>
    <definedName name="Z_02D21321_6562_458E_9F75_E22DD4954AE3_.wvu.PrintArea" localSheetId="1" hidden="1">'Таблица 2 ДС'!$B$2:$B$5</definedName>
    <definedName name="Z_67E3B419_CA51_40DB_9711_C377D37CDE77_.wvu.PrintArea" localSheetId="0" hidden="1">'Таблица 1 КС'!$B$4:$B$6</definedName>
    <definedName name="Z_67E3B419_CA51_40DB_9711_C377D37CDE77_.wvu.PrintArea" localSheetId="1" hidden="1">'Таблица 2 ДС'!$B$2:$B$5</definedName>
    <definedName name="Z_68C5E484_29C4_4FF8_B876_B61B808CAE42_.wvu.PrintArea" localSheetId="0" hidden="1">'Таблица 1 КС'!$B$4:$B$6</definedName>
    <definedName name="Z_68C5E484_29C4_4FF8_B876_B61B808CAE42_.wvu.PrintArea" localSheetId="1" hidden="1">'Таблица 2 ДС'!$B$2:$B$5</definedName>
    <definedName name="Z_68C5E484_29C4_4FF8_B876_B61B808CAE42_.wvu.Rows" localSheetId="0" hidden="1">'Таблица 1 КС'!$1:$3</definedName>
    <definedName name="Z_68C5E484_29C4_4FF8_B876_B61B808CAE42_.wvu.Rows" localSheetId="1" hidden="1">'Таблица 2 ДС'!$1:$2</definedName>
    <definedName name="Z_936B147B_6A01_4D04_8484_D48177E9CD07_.wvu.PrintArea" localSheetId="0" hidden="1">'Таблица 1 КС'!$B$4:$B$6</definedName>
    <definedName name="Z_936B147B_6A01_4D04_8484_D48177E9CD07_.wvu.Rows" localSheetId="0" hidden="1">'Таблица 1 КС'!$2:$3</definedName>
    <definedName name="Z_A3703DC6_3860_4D9F_A8F5_AF3D70AEB887_.wvu.PrintArea" localSheetId="1" hidden="1">'Таблица 2 ДС'!$B$2:$B$5</definedName>
    <definedName name="Z_A3703DC6_3860_4D9F_A8F5_AF3D70AEB887_.wvu.Rows" localSheetId="1" hidden="1">'Таблица 2 ДС'!$2:$4</definedName>
    <definedName name="Z_F6C358CD_E25E_40E5_8465_35C3FFA79E27_.wvu.PrintArea" localSheetId="0" hidden="1">'Таблица 1 КС'!$B$4:$B$6</definedName>
    <definedName name="Z_F6C358CD_E25E_40E5_8465_35C3FFA79E27_.wvu.Rows" localSheetId="0" hidden="1">'Таблица 1 КС'!$2:$3</definedName>
    <definedName name="_xlnm.Print_Titles" localSheetId="0">'Таблица 1 КС'!#REF!</definedName>
    <definedName name="_xlnm.Print_Titles" localSheetId="1">'Таблица 2 ДС'!#REF!</definedName>
    <definedName name="_xlnm.Print_Area" localSheetId="0">'Таблица 1 КС'!$B$4:$B$6</definedName>
    <definedName name="_xlnm.Print_Area" localSheetId="1">'Таблица 2 ДС'!$B$2:$B$5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T46" i="2" l="1"/>
  <c r="BS46" i="2"/>
  <c r="BR46" i="2"/>
  <c r="BQ46" i="2"/>
  <c r="BP46" i="2"/>
  <c r="BO46" i="2"/>
  <c r="BN46" i="2"/>
  <c r="BM46" i="2"/>
  <c r="BL46" i="2"/>
  <c r="BK46" i="2"/>
  <c r="BJ46" i="2"/>
  <c r="BI46" i="2"/>
  <c r="BH46" i="2"/>
  <c r="BG46" i="2"/>
  <c r="BF46" i="2"/>
  <c r="BE46" i="2"/>
  <c r="BD46" i="2"/>
  <c r="BC46" i="2"/>
  <c r="BB46" i="2"/>
  <c r="BA46" i="2"/>
  <c r="AZ46" i="2"/>
  <c r="AY46" i="2"/>
  <c r="AX46" i="2"/>
  <c r="AW46" i="2"/>
  <c r="AV46" i="2"/>
  <c r="AU46" i="2"/>
  <c r="AT46" i="2"/>
  <c r="AS46" i="2"/>
  <c r="AR46" i="2"/>
  <c r="AQ46" i="2"/>
  <c r="AP46" i="2"/>
  <c r="AO46" i="2"/>
  <c r="AN46" i="2"/>
  <c r="AM46" i="2"/>
  <c r="AL46" i="2"/>
  <c r="AK46" i="2"/>
  <c r="AJ46" i="2"/>
  <c r="AI46" i="2"/>
  <c r="AH46" i="2"/>
  <c r="AG46" i="2"/>
  <c r="AF46" i="2"/>
  <c r="AE46" i="2"/>
  <c r="AD46" i="2"/>
  <c r="AC46" i="2"/>
  <c r="AB46" i="2"/>
  <c r="AA46" i="2"/>
  <c r="Z46" i="2"/>
  <c r="Y46" i="2"/>
  <c r="X46" i="2"/>
  <c r="W46" i="2"/>
  <c r="V46" i="2"/>
  <c r="U46" i="2"/>
  <c r="T46" i="2"/>
  <c r="S46" i="2"/>
  <c r="R46" i="2"/>
  <c r="Q46" i="2"/>
  <c r="P46" i="2"/>
  <c r="O46" i="2"/>
  <c r="N46" i="2"/>
  <c r="M46" i="2"/>
  <c r="L46" i="2"/>
  <c r="K46" i="2"/>
  <c r="J46" i="2"/>
  <c r="I46" i="2"/>
  <c r="H46" i="2"/>
  <c r="G46" i="2"/>
  <c r="F46" i="2"/>
  <c r="E46" i="2"/>
  <c r="D46" i="2"/>
  <c r="C46" i="2"/>
  <c r="BU10" i="2" l="1"/>
  <c r="BV10" i="2"/>
  <c r="BU11" i="2"/>
  <c r="BV11" i="2"/>
  <c r="BU12" i="2"/>
  <c r="BV12" i="2"/>
  <c r="BU13" i="2"/>
  <c r="BV13" i="2"/>
  <c r="BU14" i="2"/>
  <c r="BV14" i="2"/>
  <c r="BU15" i="2"/>
  <c r="BV15" i="2"/>
  <c r="BU16" i="2"/>
  <c r="BV16" i="2"/>
  <c r="BU17" i="2"/>
  <c r="BV17" i="2"/>
  <c r="BU18" i="2"/>
  <c r="BV18" i="2"/>
  <c r="BU19" i="2"/>
  <c r="BV19" i="2"/>
  <c r="BU20" i="2"/>
  <c r="BV20" i="2"/>
  <c r="BU21" i="2"/>
  <c r="BV21" i="2"/>
  <c r="BU22" i="2"/>
  <c r="BV22" i="2"/>
  <c r="BU23" i="2"/>
  <c r="BV23" i="2"/>
  <c r="BU24" i="2"/>
  <c r="BV24" i="2"/>
  <c r="BU25" i="2"/>
  <c r="BV25" i="2"/>
  <c r="BU26" i="2"/>
  <c r="BV26" i="2"/>
  <c r="BU27" i="2"/>
  <c r="BV27" i="2"/>
  <c r="BU28" i="2"/>
  <c r="BV28" i="2"/>
  <c r="BU29" i="2"/>
  <c r="BV29" i="2"/>
  <c r="BU30" i="2"/>
  <c r="BV30" i="2"/>
  <c r="BU31" i="2"/>
  <c r="BV31" i="2"/>
  <c r="BU32" i="2"/>
  <c r="BV32" i="2"/>
  <c r="BU33" i="2"/>
  <c r="BV33" i="2"/>
  <c r="BU34" i="2"/>
  <c r="BV34" i="2"/>
  <c r="BU35" i="2"/>
  <c r="BV35" i="2"/>
  <c r="BU36" i="2"/>
  <c r="BV36" i="2"/>
  <c r="BU37" i="2"/>
  <c r="BV37" i="2"/>
  <c r="BU38" i="2"/>
  <c r="BV38" i="2"/>
  <c r="BU39" i="2"/>
  <c r="BV39" i="2"/>
  <c r="BU40" i="2"/>
  <c r="BV40" i="2"/>
  <c r="BU41" i="2"/>
  <c r="BV41" i="2"/>
  <c r="BU42" i="2"/>
  <c r="BV42" i="2"/>
  <c r="BU43" i="2"/>
  <c r="BV43" i="2"/>
  <c r="BU44" i="2"/>
  <c r="BV44" i="2"/>
  <c r="BU45" i="2"/>
  <c r="BV45" i="2"/>
  <c r="BV9" i="2"/>
  <c r="BU9" i="2"/>
  <c r="BU46" i="2" l="1"/>
  <c r="BI10" i="1"/>
  <c r="BJ10" i="1"/>
  <c r="BI11" i="1"/>
  <c r="BJ11" i="1"/>
  <c r="BI12" i="1"/>
  <c r="BJ12" i="1"/>
  <c r="BI13" i="1"/>
  <c r="BJ13" i="1"/>
  <c r="BI14" i="1"/>
  <c r="BJ14" i="1"/>
  <c r="BI15" i="1"/>
  <c r="BJ15" i="1"/>
  <c r="BI16" i="1"/>
  <c r="BJ16" i="1"/>
  <c r="BI17" i="1"/>
  <c r="BJ17" i="1"/>
  <c r="BI18" i="1"/>
  <c r="BJ18" i="1"/>
  <c r="BI19" i="1"/>
  <c r="BJ19" i="1"/>
  <c r="BI20" i="1"/>
  <c r="BJ20" i="1"/>
  <c r="BI21" i="1"/>
  <c r="BJ21" i="1"/>
  <c r="BI22" i="1"/>
  <c r="BJ22" i="1"/>
  <c r="BI23" i="1"/>
  <c r="BJ23" i="1"/>
  <c r="BI24" i="1"/>
  <c r="BJ24" i="1"/>
  <c r="BI25" i="1"/>
  <c r="BJ25" i="1"/>
  <c r="BI26" i="1"/>
  <c r="BJ26" i="1"/>
  <c r="BI27" i="1"/>
  <c r="BJ27" i="1"/>
  <c r="BI28" i="1"/>
  <c r="BJ28" i="1"/>
  <c r="BI29" i="1"/>
  <c r="BJ29" i="1"/>
  <c r="BI30" i="1"/>
  <c r="BJ30" i="1"/>
  <c r="BI31" i="1"/>
  <c r="BJ31" i="1"/>
  <c r="BI32" i="1"/>
  <c r="BJ32" i="1"/>
  <c r="BI33" i="1"/>
  <c r="BJ33" i="1"/>
  <c r="BI34" i="1"/>
  <c r="BJ34" i="1"/>
  <c r="BI35" i="1"/>
  <c r="BJ35" i="1"/>
  <c r="BI36" i="1"/>
  <c r="BJ36" i="1"/>
  <c r="BI37" i="1"/>
  <c r="BJ37" i="1"/>
  <c r="BI38" i="1"/>
  <c r="BJ38" i="1"/>
  <c r="BI39" i="1"/>
  <c r="BJ39" i="1"/>
  <c r="BI40" i="1"/>
  <c r="BJ40" i="1"/>
  <c r="BI41" i="1"/>
  <c r="BJ41" i="1"/>
  <c r="BI42" i="1"/>
  <c r="BJ42" i="1"/>
  <c r="BI43" i="1"/>
  <c r="BJ43" i="1"/>
  <c r="BJ9" i="1"/>
  <c r="BI9" i="1"/>
  <c r="AV44" i="1" l="1"/>
  <c r="AB44" i="1"/>
  <c r="AA44" i="1"/>
  <c r="AS44" i="1" l="1"/>
  <c r="AT44" i="1"/>
  <c r="AU44" i="1" l="1"/>
  <c r="AO44" i="1" l="1"/>
  <c r="AM44" i="1"/>
  <c r="AL44" i="1"/>
  <c r="AK44" i="1"/>
  <c r="AI44" i="1"/>
  <c r="AQ44" i="1" l="1"/>
  <c r="AP44" i="1"/>
  <c r="AN44" i="1"/>
  <c r="AJ44" i="1"/>
  <c r="AF44" i="1"/>
  <c r="AD44" i="1"/>
  <c r="C44" i="1"/>
  <c r="D44" i="1"/>
  <c r="AR44" i="1" l="1"/>
  <c r="E44" i="1"/>
  <c r="F44" i="1" l="1"/>
  <c r="G44" i="1" l="1"/>
  <c r="J44" i="1" l="1"/>
  <c r="H44" i="1" l="1"/>
  <c r="I44" i="1" l="1"/>
  <c r="K44" i="1" l="1"/>
  <c r="L44" i="1" l="1"/>
  <c r="N44" i="1" l="1"/>
  <c r="X44" i="1"/>
  <c r="M44" i="1"/>
  <c r="W44" i="1"/>
  <c r="P44" i="1" l="1"/>
  <c r="AC44" i="1"/>
  <c r="Y44" i="1"/>
  <c r="O44" i="1"/>
  <c r="Q44" i="1" l="1"/>
  <c r="BV46" i="2"/>
  <c r="R44" i="1" l="1"/>
  <c r="AE44" i="1" l="1"/>
  <c r="S44" i="1"/>
  <c r="T44" i="1"/>
  <c r="U44" i="1" l="1"/>
  <c r="BI44" i="1"/>
  <c r="BJ44" i="1"/>
  <c r="V44" i="1" l="1"/>
  <c r="BH44" i="1" l="1"/>
  <c r="BG44" i="1"/>
  <c r="Z44" i="1" l="1"/>
  <c r="AW44" i="1" l="1"/>
  <c r="AY44" i="1"/>
  <c r="AX44" i="1" l="1"/>
  <c r="AZ44" i="1"/>
  <c r="BA44" i="1"/>
  <c r="BB44" i="1"/>
  <c r="AG44" i="1" l="1"/>
  <c r="AH44" i="1"/>
  <c r="BC44" i="1"/>
  <c r="BD44" i="1"/>
  <c r="BE44" i="1"/>
  <c r="BF44" i="1"/>
</calcChain>
</file>

<file path=xl/sharedStrings.xml><?xml version="1.0" encoding="utf-8"?>
<sst xmlns="http://schemas.openxmlformats.org/spreadsheetml/2006/main" count="284" uniqueCount="95">
  <si>
    <t>Приложение 27</t>
  </si>
  <si>
    <t>Таблица 1</t>
  </si>
  <si>
    <t>Код профиля</t>
  </si>
  <si>
    <t>Профиль</t>
  </si>
  <si>
    <t>ГБУЗ "Баксанская ЦРБ"</t>
  </si>
  <si>
    <t>ГБУЗ "Районная больница" с.п. Заюково</t>
  </si>
  <si>
    <t>ГБУЗ "ЦРБ" Зольского муниципального района</t>
  </si>
  <si>
    <t>ГБУЗ "ЦРБ" Майского муниципального района</t>
  </si>
  <si>
    <t>ГБУЗ "ЦРБ" г.о. Прохладный и Прохладненского муниципального района</t>
  </si>
  <si>
    <t>ГБУЗ "ЦРБ" Терского района</t>
  </si>
  <si>
    <t xml:space="preserve">ГБУЗ "Межрайонная многопрофильная больница"  </t>
  </si>
  <si>
    <t>ГБУЗ "ЦРБ им. Хацукова А.А."</t>
  </si>
  <si>
    <t>ГБУЗ "ЦРБ" Черекского района</t>
  </si>
  <si>
    <t>ГБУЗ "Участковая больница" с.п. Верхняя Балкария</t>
  </si>
  <si>
    <t>ГБУЗ "ЦРБ" Эльбрусского района</t>
  </si>
  <si>
    <t>ГБУЗ "ГКБ № 2"</t>
  </si>
  <si>
    <t>ГБУЗ "Республиканская клиническая больница" Минздрава КБР</t>
  </si>
  <si>
    <t>ГБУЗ "РДКМЦ" Минздрава  КБР</t>
  </si>
  <si>
    <t>ГБУЗ "Республиканский детский реабилитационный  центр" Минздрава КБР</t>
  </si>
  <si>
    <t>ГБУЗ "ЦПБ СПИДом и ИЗ" Минздрава  КБР</t>
  </si>
  <si>
    <t>ГБУЗ  "Перинатальный центр" Минздрава КБР</t>
  </si>
  <si>
    <t>ГБУЗ "Центр  аллергологии и иммунологии" Минздрава КБР</t>
  </si>
  <si>
    <t>ГБУЗ "Кардиологический диспансер" Минздрава КБР</t>
  </si>
  <si>
    <t>ГБУЗ "Онкологический диспансер" Минздрава КБР</t>
  </si>
  <si>
    <t>ГБУЗ "Кожно-венерологический диспансер" Минздрава КБР</t>
  </si>
  <si>
    <t>ООО "Санаторий "Долинск"</t>
  </si>
  <si>
    <t xml:space="preserve">ООО "СК НПЦ" </t>
  </si>
  <si>
    <t>ООО "Клиника "Медиум"</t>
  </si>
  <si>
    <t>ООО "ЛДЦ "Валео Вита"</t>
  </si>
  <si>
    <t>ООО "Центральная поликлиника"</t>
  </si>
  <si>
    <t>Итого</t>
  </si>
  <si>
    <t>объем</t>
  </si>
  <si>
    <t>руб.</t>
  </si>
  <si>
    <t>Акушерское дело</t>
  </si>
  <si>
    <t>Акушерство и гинекология (искусст-ое прерывание бер-ти)</t>
  </si>
  <si>
    <t>Акушерство и гинекология (за искл исполь-я вспом репрод-х техн-й и искус-го прерывания бер-ти)</t>
  </si>
  <si>
    <t>Аллергология и иммунология</t>
  </si>
  <si>
    <t>Гастроэнтерология</t>
  </si>
  <si>
    <t>Гематология</t>
  </si>
  <si>
    <t>Дерматовенерология</t>
  </si>
  <si>
    <t>Детская кардиология</t>
  </si>
  <si>
    <t>Детская онкология</t>
  </si>
  <si>
    <t>Детская урология-андрология</t>
  </si>
  <si>
    <t>Детская хирургия</t>
  </si>
  <si>
    <t>Детская эндокринология</t>
  </si>
  <si>
    <t>Инфекционные болезни</t>
  </si>
  <si>
    <t>Кардиология</t>
  </si>
  <si>
    <t>Колопроктология</t>
  </si>
  <si>
    <t>Неврология</t>
  </si>
  <si>
    <t>Нейрохирургия</t>
  </si>
  <si>
    <t>Неонатология</t>
  </si>
  <si>
    <t>Нефрология</t>
  </si>
  <si>
    <t>Онкология</t>
  </si>
  <si>
    <t>Оториноларингология</t>
  </si>
  <si>
    <t>Офтальмология</t>
  </si>
  <si>
    <t>Педиатрия</t>
  </si>
  <si>
    <t>Пульмонология</t>
  </si>
  <si>
    <t>Ревматология</t>
  </si>
  <si>
    <t>Сердечно-сосудистая хирургия</t>
  </si>
  <si>
    <t>Терапия</t>
  </si>
  <si>
    <t>Торакальная хирургия</t>
  </si>
  <si>
    <t>Травматология и ортопедия</t>
  </si>
  <si>
    <t>Урология</t>
  </si>
  <si>
    <t>Хирургия</t>
  </si>
  <si>
    <t>Хирургия (комбустиология)</t>
  </si>
  <si>
    <t>Челюстно-лицевая хирургия</t>
  </si>
  <si>
    <t>Эндокринология</t>
  </si>
  <si>
    <t>Медицинская реабилитация</t>
  </si>
  <si>
    <t>ИТОГО</t>
  </si>
  <si>
    <t>Таблица 2</t>
  </si>
  <si>
    <t xml:space="preserve"> Код профиля </t>
  </si>
  <si>
    <t xml:space="preserve">Наименование учреждений </t>
  </si>
  <si>
    <t>ГБУЗ "Городская поликлиника № 1" г.о. Нальчик</t>
  </si>
  <si>
    <t>ГБУЗ "Городская поликлиника № 2" г.о. Нальчик</t>
  </si>
  <si>
    <t>ГБУЗ "Городская поликлиника № 3" г.о. Нальчик</t>
  </si>
  <si>
    <t>ГБУЗ "РСЦ им. Т.Х. Тхазаплижева" Минздрава  КБР</t>
  </si>
  <si>
    <t>ГБУЗ "Республиканский детский реабилитационный центр" Минздрава  КБР</t>
  </si>
  <si>
    <t>КБГУ, Кабардино-Балкарский государственный университет им. Х.М. Бербекова</t>
  </si>
  <si>
    <t>ООО "Центр ЭКО"</t>
  </si>
  <si>
    <t>ООО "СКНЦ"</t>
  </si>
  <si>
    <t>ООО "Диализ Нальчик"</t>
  </si>
  <si>
    <t>ООО "Нефролайн-Нальчик"</t>
  </si>
  <si>
    <t>Акушерство и гинекология (исполь-ие всп-х репр-х техн-й)</t>
  </si>
  <si>
    <t>Стоматология детская</t>
  </si>
  <si>
    <t>ГАУЗ "ГКБ № 1"</t>
  </si>
  <si>
    <t>к Тарифному соглашению на 2024 год от 31.12.2023 г.</t>
  </si>
  <si>
    <t>Распределение объемов предоставления и финансового обеспечения медицинской помощи в условиях дневного стационара на 2024 год по профилям медицинской помощи</t>
  </si>
  <si>
    <t>ООО фирма "СЭМ"</t>
  </si>
  <si>
    <t>ГБУЗ "Хирургический центр" Минздрава КБР</t>
  </si>
  <si>
    <t xml:space="preserve">ООО Клиника "ЛЕНАР" </t>
  </si>
  <si>
    <t>в т.ч. Гепатит С</t>
  </si>
  <si>
    <t>Инфекционные болезни, всего</t>
  </si>
  <si>
    <t>Распределение объемов предоставления и финансового обеспечения медицинской помощи в условиях круглосуточного стационара на 2024 год по профилям медицинской помощи</t>
  </si>
  <si>
    <t>к Дополнительному соглашению от 28.06.2024 г.</t>
  </si>
  <si>
    <t>Приложение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</si>
</sst>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00000"/>
    <numFmt numFmtId="165" formatCode="#,##0_ ;[Red]\-#,##0\ "/>
    <numFmt numFmtId="166" formatCode="#,##0.00_ ;[Red]\-#,##0.00\ 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94">
    <xf numFmtId="0" fontId="0" fillId="0" borderId="0" xfId="0"/>
    <xf numFmtId="0" fontId="2" fillId="0" borderId="0" xfId="0" applyFont="1" applyFill="1" applyAlignment="1" applyProtection="1">
      <alignment horizontal="center" vertical="center"/>
    </xf>
    <xf numFmtId="0" fontId="2" fillId="0" borderId="0" xfId="0" applyFont="1" applyFill="1" applyAlignment="1" applyProtection="1">
      <alignment vertical="center" wrapText="1"/>
    </xf>
    <xf numFmtId="3" fontId="2" fillId="0" borderId="0" xfId="0" applyNumberFormat="1" applyFont="1" applyFill="1" applyProtection="1"/>
    <xf numFmtId="4" fontId="2" fillId="0" borderId="0" xfId="0" applyNumberFormat="1" applyFont="1" applyFill="1" applyProtection="1"/>
    <xf numFmtId="164" fontId="2" fillId="0" borderId="0" xfId="0" applyNumberFormat="1" applyFont="1" applyFill="1" applyProtection="1"/>
    <xf numFmtId="0" fontId="2" fillId="0" borderId="0" xfId="0" applyFont="1" applyFill="1" applyProtection="1"/>
    <xf numFmtId="0" fontId="2" fillId="0" borderId="0" xfId="0" applyFont="1" applyFill="1" applyAlignment="1"/>
    <xf numFmtId="3" fontId="2" fillId="0" borderId="0" xfId="0" applyNumberFormat="1" applyFont="1" applyFill="1" applyAlignment="1"/>
    <xf numFmtId="4" fontId="2" fillId="0" borderId="0" xfId="0" applyNumberFormat="1" applyFont="1" applyFill="1" applyAlignment="1"/>
    <xf numFmtId="4" fontId="3" fillId="0" borderId="0" xfId="0" applyNumberFormat="1" applyFont="1" applyFill="1" applyBorder="1" applyAlignment="1" applyProtection="1">
      <alignment horizontal="right" vertical="top"/>
    </xf>
    <xf numFmtId="3" fontId="4" fillId="0" borderId="0" xfId="0" applyNumberFormat="1" applyFont="1" applyFill="1" applyAlignment="1" applyProtection="1">
      <alignment horizontal="center"/>
    </xf>
    <xf numFmtId="0" fontId="2" fillId="0" borderId="0" xfId="2" applyFont="1" applyFill="1" applyAlignment="1">
      <alignment horizontal="center"/>
    </xf>
    <xf numFmtId="3" fontId="2" fillId="0" borderId="0" xfId="2" applyNumberFormat="1" applyFont="1" applyFill="1"/>
    <xf numFmtId="4" fontId="2" fillId="0" borderId="0" xfId="2" applyNumberFormat="1" applyFont="1" applyFill="1"/>
    <xf numFmtId="164" fontId="2" fillId="0" borderId="0" xfId="2" applyNumberFormat="1" applyFont="1" applyFill="1"/>
    <xf numFmtId="0" fontId="2" fillId="0" borderId="0" xfId="2" applyFont="1" applyFill="1"/>
    <xf numFmtId="0" fontId="2" fillId="0" borderId="0" xfId="2" applyFont="1" applyFill="1" applyAlignment="1">
      <alignment vertical="center" wrapText="1"/>
    </xf>
    <xf numFmtId="3" fontId="3" fillId="0" borderId="1" xfId="0" applyNumberFormat="1" applyFont="1" applyFill="1" applyBorder="1" applyAlignment="1" applyProtection="1">
      <alignment horizontal="center" vertical="center" wrapText="1"/>
    </xf>
    <xf numFmtId="4" fontId="3" fillId="0" borderId="1" xfId="0" applyNumberFormat="1" applyFont="1" applyFill="1" applyBorder="1" applyAlignment="1" applyProtection="1">
      <alignment horizontal="center" vertical="center" wrapText="1"/>
    </xf>
    <xf numFmtId="0" fontId="2" fillId="0" borderId="0" xfId="2" applyFont="1" applyFill="1" applyAlignment="1"/>
    <xf numFmtId="3" fontId="2" fillId="0" borderId="1" xfId="0" applyNumberFormat="1" applyFont="1" applyFill="1" applyBorder="1" applyAlignment="1" applyProtection="1">
      <alignment horizontal="center" vertical="center"/>
    </xf>
    <xf numFmtId="165" fontId="2" fillId="0" borderId="1" xfId="2" applyNumberFormat="1" applyFont="1" applyFill="1" applyBorder="1" applyAlignment="1">
      <alignment vertical="center" wrapText="1"/>
    </xf>
    <xf numFmtId="3" fontId="3" fillId="0" borderId="1" xfId="0" applyNumberFormat="1" applyFont="1" applyFill="1" applyBorder="1" applyAlignment="1" applyProtection="1">
      <alignment horizontal="right" wrapText="1"/>
    </xf>
    <xf numFmtId="4" fontId="3" fillId="0" borderId="1" xfId="0" applyNumberFormat="1" applyFont="1" applyFill="1" applyBorder="1" applyAlignment="1" applyProtection="1">
      <alignment horizontal="right" wrapText="1"/>
    </xf>
    <xf numFmtId="3" fontId="2" fillId="0" borderId="1" xfId="2" applyNumberFormat="1" applyFont="1" applyFill="1" applyBorder="1" applyAlignment="1">
      <alignment horizontal="right"/>
    </xf>
    <xf numFmtId="4" fontId="2" fillId="0" borderId="1" xfId="2" applyNumberFormat="1" applyFont="1" applyFill="1" applyBorder="1" applyAlignment="1">
      <alignment horizontal="right"/>
    </xf>
    <xf numFmtId="3" fontId="2" fillId="0" borderId="0" xfId="3" applyNumberFormat="1" applyFont="1" applyFill="1" applyAlignment="1">
      <alignment horizontal="center"/>
    </xf>
    <xf numFmtId="3" fontId="2" fillId="0" borderId="0" xfId="3" applyNumberFormat="1" applyFont="1" applyFill="1" applyAlignment="1">
      <alignment horizontal="center" wrapText="1"/>
    </xf>
    <xf numFmtId="4" fontId="2" fillId="0" borderId="0" xfId="3" applyNumberFormat="1" applyFont="1" applyFill="1"/>
    <xf numFmtId="3" fontId="2" fillId="0" borderId="0" xfId="3" applyNumberFormat="1" applyFont="1" applyFill="1"/>
    <xf numFmtId="165" fontId="2" fillId="0" borderId="0" xfId="3" applyNumberFormat="1" applyFont="1" applyFill="1"/>
    <xf numFmtId="4" fontId="3" fillId="0" borderId="0" xfId="3" applyNumberFormat="1" applyFont="1" applyFill="1" applyAlignment="1"/>
    <xf numFmtId="3" fontId="3" fillId="0" borderId="0" xfId="3" applyNumberFormat="1" applyFont="1" applyFill="1" applyAlignment="1"/>
    <xf numFmtId="4" fontId="3" fillId="0" borderId="0" xfId="3" applyNumberFormat="1" applyFont="1" applyFill="1" applyAlignment="1">
      <alignment horizontal="center"/>
    </xf>
    <xf numFmtId="3" fontId="3" fillId="0" borderId="0" xfId="3" applyNumberFormat="1" applyFont="1" applyFill="1" applyAlignment="1">
      <alignment horizontal="center" wrapText="1"/>
    </xf>
    <xf numFmtId="3" fontId="3" fillId="0" borderId="0" xfId="3" applyNumberFormat="1" applyFont="1" applyFill="1" applyAlignment="1">
      <alignment horizontal="center"/>
    </xf>
    <xf numFmtId="3" fontId="2" fillId="0" borderId="0" xfId="3" applyNumberFormat="1" applyFont="1" applyFill="1" applyAlignment="1">
      <alignment vertical="center" wrapText="1"/>
    </xf>
    <xf numFmtId="3" fontId="2" fillId="0" borderId="1" xfId="3" applyNumberFormat="1" applyFont="1" applyFill="1" applyBorder="1" applyAlignment="1">
      <alignment horizontal="center"/>
    </xf>
    <xf numFmtId="165" fontId="2" fillId="0" borderId="1" xfId="3" applyNumberFormat="1" applyFont="1" applyFill="1" applyBorder="1" applyAlignment="1">
      <alignment horizontal="left" wrapText="1"/>
    </xf>
    <xf numFmtId="3" fontId="2" fillId="0" borderId="1" xfId="3" applyNumberFormat="1" applyFont="1" applyFill="1" applyBorder="1" applyAlignment="1">
      <alignment horizontal="right"/>
    </xf>
    <xf numFmtId="4" fontId="2" fillId="0" borderId="1" xfId="3" applyNumberFormat="1" applyFont="1" applyFill="1" applyBorder="1" applyAlignment="1">
      <alignment horizontal="right"/>
    </xf>
    <xf numFmtId="166" fontId="3" fillId="0" borderId="1" xfId="0" applyNumberFormat="1" applyFont="1" applyFill="1" applyBorder="1" applyAlignment="1" applyProtection="1">
      <alignment horizontal="right" wrapText="1"/>
    </xf>
    <xf numFmtId="3" fontId="2" fillId="0" borderId="0" xfId="3" applyNumberFormat="1" applyFont="1" applyFill="1" applyAlignment="1">
      <alignment horizontal="right"/>
    </xf>
    <xf numFmtId="165" fontId="2" fillId="0" borderId="1" xfId="3" applyNumberFormat="1" applyFont="1" applyFill="1" applyBorder="1" applyAlignment="1">
      <alignment vertical="center" wrapText="1"/>
    </xf>
    <xf numFmtId="3" fontId="2" fillId="0" borderId="1" xfId="3" applyNumberFormat="1" applyFont="1" applyFill="1" applyBorder="1" applyAlignment="1">
      <alignment vertical="center" wrapText="1"/>
    </xf>
    <xf numFmtId="166" fontId="2" fillId="0" borderId="0" xfId="2" applyNumberFormat="1" applyFont="1" applyFill="1"/>
    <xf numFmtId="166" fontId="2" fillId="0" borderId="0" xfId="0" applyNumberFormat="1" applyFont="1" applyFill="1" applyProtection="1"/>
    <xf numFmtId="166" fontId="2" fillId="0" borderId="0" xfId="0" applyNumberFormat="1" applyFont="1" applyFill="1" applyAlignment="1"/>
    <xf numFmtId="166" fontId="2" fillId="0" borderId="1" xfId="2" applyNumberFormat="1" applyFont="1" applyFill="1" applyBorder="1" applyAlignment="1">
      <alignment horizontal="right"/>
    </xf>
    <xf numFmtId="165" fontId="2" fillId="0" borderId="0" xfId="0" applyNumberFormat="1" applyFont="1" applyFill="1" applyProtection="1"/>
    <xf numFmtId="165" fontId="2" fillId="0" borderId="0" xfId="0" applyNumberFormat="1" applyFont="1" applyFill="1" applyAlignment="1"/>
    <xf numFmtId="165" fontId="2" fillId="0" borderId="0" xfId="2" applyNumberFormat="1" applyFont="1" applyFill="1"/>
    <xf numFmtId="165" fontId="3" fillId="0" borderId="1" xfId="0" applyNumberFormat="1" applyFont="1" applyFill="1" applyBorder="1" applyAlignment="1" applyProtection="1">
      <alignment horizontal="center" vertical="center" wrapText="1"/>
    </xf>
    <xf numFmtId="165" fontId="3" fillId="0" borderId="1" xfId="0" applyNumberFormat="1" applyFont="1" applyFill="1" applyBorder="1" applyAlignment="1" applyProtection="1">
      <alignment horizontal="right" wrapText="1"/>
    </xf>
    <xf numFmtId="165" fontId="2" fillId="0" borderId="1" xfId="2" applyNumberFormat="1" applyFont="1" applyFill="1" applyBorder="1" applyAlignment="1">
      <alignment horizontal="right"/>
    </xf>
    <xf numFmtId="4" fontId="2" fillId="0" borderId="0" xfId="0" applyNumberFormat="1" applyFont="1" applyFill="1" applyAlignment="1" applyProtection="1">
      <alignment horizontal="right"/>
    </xf>
    <xf numFmtId="165" fontId="3" fillId="0" borderId="0" xfId="3" applyNumberFormat="1" applyFont="1" applyFill="1" applyAlignment="1">
      <alignment horizontal="center"/>
    </xf>
    <xf numFmtId="166" fontId="2" fillId="0" borderId="0" xfId="3" applyNumberFormat="1" applyFont="1" applyFill="1"/>
    <xf numFmtId="166" fontId="3" fillId="0" borderId="0" xfId="3" applyNumberFormat="1" applyFont="1" applyFill="1" applyAlignment="1">
      <alignment horizontal="center"/>
    </xf>
    <xf numFmtId="3" fontId="4" fillId="0" borderId="0" xfId="1" applyNumberFormat="1" applyFont="1" applyFill="1" applyAlignment="1">
      <alignment horizontal="left"/>
    </xf>
    <xf numFmtId="3" fontId="2" fillId="0" borderId="0" xfId="3" applyNumberFormat="1" applyFont="1" applyFill="1" applyAlignment="1">
      <alignment horizontal="left"/>
    </xf>
    <xf numFmtId="164" fontId="4" fillId="0" borderId="0" xfId="0" applyNumberFormat="1" applyFont="1" applyFill="1" applyAlignment="1" applyProtection="1"/>
    <xf numFmtId="3" fontId="4" fillId="0" borderId="0" xfId="0" applyNumberFormat="1" applyFont="1" applyFill="1" applyAlignment="1" applyProtection="1"/>
    <xf numFmtId="166" fontId="3" fillId="0" borderId="1" xfId="0" applyNumberFormat="1" applyFont="1" applyFill="1" applyBorder="1" applyAlignment="1" applyProtection="1">
      <alignment horizontal="center" vertical="center" wrapText="1"/>
    </xf>
    <xf numFmtId="165" fontId="2" fillId="0" borderId="1" xfId="2" applyNumberFormat="1" applyFont="1" applyFill="1" applyBorder="1"/>
    <xf numFmtId="166" fontId="2" fillId="0" borderId="1" xfId="2" applyNumberFormat="1" applyFont="1" applyFill="1" applyBorder="1"/>
    <xf numFmtId="3" fontId="3" fillId="0" borderId="6" xfId="0" applyNumberFormat="1" applyFont="1" applyFill="1" applyBorder="1" applyAlignment="1" applyProtection="1">
      <alignment horizontal="center" wrapText="1"/>
    </xf>
    <xf numFmtId="165" fontId="3" fillId="0" borderId="6" xfId="0" applyNumberFormat="1" applyFont="1" applyFill="1" applyBorder="1" applyAlignment="1" applyProtection="1">
      <alignment horizontal="center" wrapText="1"/>
    </xf>
    <xf numFmtId="166" fontId="3" fillId="0" borderId="6" xfId="0" applyNumberFormat="1" applyFont="1" applyFill="1" applyBorder="1" applyAlignment="1" applyProtection="1">
      <alignment horizontal="center" wrapText="1"/>
    </xf>
    <xf numFmtId="164" fontId="4" fillId="0" borderId="0" xfId="0" applyNumberFormat="1" applyFont="1" applyFill="1" applyAlignment="1" applyProtection="1">
      <alignment horizontal="center"/>
    </xf>
    <xf numFmtId="4" fontId="5" fillId="0" borderId="0" xfId="3" applyNumberFormat="1" applyFont="1" applyFill="1" applyAlignment="1">
      <alignment horizontal="center"/>
    </xf>
    <xf numFmtId="164" fontId="2" fillId="0" borderId="3" xfId="2" applyNumberFormat="1" applyFont="1" applyFill="1" applyBorder="1" applyAlignment="1">
      <alignment horizontal="center" vertical="center" wrapText="1"/>
    </xf>
    <xf numFmtId="164" fontId="2" fillId="0" borderId="5" xfId="2" applyNumberFormat="1" applyFont="1" applyFill="1" applyBorder="1" applyAlignment="1">
      <alignment horizontal="center" vertical="center" wrapText="1"/>
    </xf>
    <xf numFmtId="164" fontId="2" fillId="0" borderId="4" xfId="2" applyNumberFormat="1" applyFont="1" applyFill="1" applyBorder="1" applyAlignment="1">
      <alignment horizontal="center" vertical="center" wrapText="1"/>
    </xf>
    <xf numFmtId="4" fontId="3" fillId="0" borderId="7" xfId="4" applyNumberFormat="1" applyFont="1" applyFill="1" applyBorder="1" applyAlignment="1">
      <alignment horizontal="center" vertical="center" wrapText="1"/>
    </xf>
    <xf numFmtId="4" fontId="3" fillId="0" borderId="8" xfId="4" applyNumberFormat="1" applyFont="1" applyFill="1" applyBorder="1" applyAlignment="1">
      <alignment horizontal="center" vertical="center" wrapText="1"/>
    </xf>
    <xf numFmtId="164" fontId="2" fillId="0" borderId="3" xfId="1" applyNumberFormat="1" applyFont="1" applyFill="1" applyBorder="1" applyAlignment="1">
      <alignment horizontal="center" vertical="center" wrapText="1"/>
    </xf>
    <xf numFmtId="164" fontId="2" fillId="0" borderId="4" xfId="1" applyNumberFormat="1" applyFont="1" applyFill="1" applyBorder="1" applyAlignment="1">
      <alignment horizontal="center" vertical="center" wrapText="1"/>
    </xf>
    <xf numFmtId="164" fontId="4" fillId="0" borderId="0" xfId="0" applyNumberFormat="1" applyFont="1" applyFill="1" applyAlignment="1" applyProtection="1">
      <alignment horizontal="center"/>
    </xf>
    <xf numFmtId="164" fontId="2" fillId="0" borderId="1" xfId="2" applyNumberFormat="1" applyFont="1" applyFill="1" applyBorder="1" applyAlignment="1">
      <alignment horizontal="center" vertical="center" wrapText="1"/>
    </xf>
    <xf numFmtId="0" fontId="2" fillId="0" borderId="1" xfId="2" applyFont="1" applyFill="1" applyBorder="1" applyAlignment="1">
      <alignment horizontal="center"/>
    </xf>
    <xf numFmtId="0" fontId="2" fillId="0" borderId="2" xfId="2" applyFont="1" applyFill="1" applyBorder="1" applyAlignment="1">
      <alignment horizontal="center" vertical="center"/>
    </xf>
    <xf numFmtId="0" fontId="2" fillId="0" borderId="6" xfId="2" applyFont="1" applyFill="1" applyBorder="1" applyAlignment="1">
      <alignment horizontal="center" vertical="center"/>
    </xf>
    <xf numFmtId="3" fontId="2" fillId="0" borderId="2" xfId="0" applyNumberFormat="1" applyFont="1" applyFill="1" applyBorder="1" applyAlignment="1" applyProtection="1">
      <alignment horizontal="center" vertical="center" wrapText="1"/>
    </xf>
    <xf numFmtId="3" fontId="2" fillId="0" borderId="6" xfId="0" applyNumberFormat="1" applyFont="1" applyFill="1" applyBorder="1" applyAlignment="1" applyProtection="1">
      <alignment horizontal="center" vertical="center" wrapText="1"/>
    </xf>
    <xf numFmtId="4" fontId="5" fillId="0" borderId="0" xfId="3" applyNumberFormat="1" applyFont="1" applyFill="1" applyAlignment="1">
      <alignment horizontal="center"/>
    </xf>
    <xf numFmtId="3" fontId="2" fillId="0" borderId="3" xfId="3" applyNumberFormat="1" applyFont="1" applyFill="1" applyBorder="1" applyAlignment="1">
      <alignment horizontal="center" vertical="center" wrapText="1"/>
    </xf>
    <xf numFmtId="3" fontId="2" fillId="0" borderId="4" xfId="3" applyNumberFormat="1" applyFont="1" applyFill="1" applyBorder="1" applyAlignment="1">
      <alignment horizontal="center" vertical="center" wrapText="1"/>
    </xf>
    <xf numFmtId="3" fontId="2" fillId="0" borderId="5" xfId="3" applyNumberFormat="1" applyFont="1" applyFill="1" applyBorder="1" applyAlignment="1">
      <alignment horizontal="center" vertical="center" wrapText="1"/>
    </xf>
    <xf numFmtId="3" fontId="2" fillId="0" borderId="1" xfId="3" applyNumberFormat="1" applyFont="1" applyFill="1" applyBorder="1" applyAlignment="1">
      <alignment horizontal="center" vertical="center" wrapText="1"/>
    </xf>
    <xf numFmtId="3" fontId="2" fillId="0" borderId="2" xfId="3" applyNumberFormat="1" applyFont="1" applyFill="1" applyBorder="1" applyAlignment="1">
      <alignment horizontal="center" vertical="center" wrapText="1"/>
    </xf>
    <xf numFmtId="3" fontId="2" fillId="0" borderId="6" xfId="3" applyNumberFormat="1" applyFont="1" applyFill="1" applyBorder="1" applyAlignment="1">
      <alignment horizontal="center" vertical="center" wrapText="1"/>
    </xf>
    <xf numFmtId="3" fontId="2" fillId="0" borderId="1" xfId="0" applyNumberFormat="1" applyFont="1" applyFill="1" applyBorder="1" applyAlignment="1">
      <alignment horizontal="center" vertical="center" wrapText="1"/>
    </xf>
  </cellXfs>
  <cellStyles count="5">
    <cellStyle name="Обычный" xfId="0" builtinId="0"/>
    <cellStyle name="Обычный 3 3" xfId="1"/>
    <cellStyle name="Обычный 3 3 2" xfId="3"/>
    <cellStyle name="Обычный 4" xfId="2"/>
    <cellStyle name="Обычный 4 2" xfId="4"/>
  </cellStyles>
  <dxfs count="0"/>
  <tableStyles count="0" defaultTableStyle="TableStyleMedium2" defaultPivotStyle="PivotStyleLight16"/>
  <colors>
    <mruColors>
      <color rgb="FF91D476"/>
      <color rgb="FF47CFFF"/>
      <color rgb="FFBAE18F"/>
      <color rgb="FFFF66FF"/>
      <color rgb="FFFF33CC"/>
      <color rgb="FF4E93D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O44"/>
  <sheetViews>
    <sheetView tabSelected="1" zoomScale="70" zoomScaleNormal="70" workbookViewId="0">
      <pane xSplit="2" ySplit="8" topLeftCell="AR9" activePane="bottomRight" state="frozen"/>
      <selection pane="topRight" activeCell="D1" sqref="D1"/>
      <selection pane="bottomLeft" activeCell="A13" sqref="A13"/>
      <selection pane="bottomRight" activeCell="BR12" sqref="BR12"/>
    </sheetView>
  </sheetViews>
  <sheetFormatPr defaultRowHeight="15" x14ac:dyDescent="0.25"/>
  <cols>
    <col min="1" max="1" width="9" style="16" customWidth="1"/>
    <col min="2" max="2" width="36.28515625" style="12" customWidth="1"/>
    <col min="3" max="3" width="6.7109375" style="13" bestFit="1" customWidth="1"/>
    <col min="4" max="4" width="14.28515625" style="46" bestFit="1" customWidth="1"/>
    <col min="5" max="5" width="6.7109375" style="13" bestFit="1" customWidth="1"/>
    <col min="6" max="6" width="14.28515625" style="46" bestFit="1" customWidth="1"/>
    <col min="7" max="7" width="6.7109375" style="13" bestFit="1" customWidth="1"/>
    <col min="8" max="8" width="14.28515625" style="46" bestFit="1" customWidth="1"/>
    <col min="9" max="9" width="6.7109375" style="13" bestFit="1" customWidth="1"/>
    <col min="10" max="10" width="14.28515625" style="46" bestFit="1" customWidth="1"/>
    <col min="11" max="11" width="8.140625" style="13" bestFit="1" customWidth="1"/>
    <col min="12" max="12" width="14.28515625" style="46" bestFit="1" customWidth="1"/>
    <col min="13" max="13" width="6.7109375" style="13" bestFit="1" customWidth="1"/>
    <col min="14" max="14" width="14.28515625" style="46" bestFit="1" customWidth="1"/>
    <col min="15" max="15" width="6.7109375" style="13" bestFit="1" customWidth="1"/>
    <col min="16" max="16" width="15.85546875" style="46" customWidth="1"/>
    <col min="17" max="17" width="6.7109375" style="52" bestFit="1" customWidth="1"/>
    <col min="18" max="18" width="14.28515625" style="46" bestFit="1" customWidth="1"/>
    <col min="19" max="19" width="6.7109375" style="13" bestFit="1" customWidth="1"/>
    <col min="20" max="20" width="14.28515625" style="46" bestFit="1" customWidth="1"/>
    <col min="21" max="21" width="6.7109375" style="13" bestFit="1" customWidth="1"/>
    <col min="22" max="22" width="11.42578125" style="46" bestFit="1" customWidth="1"/>
    <col min="23" max="23" width="6.7109375" style="13" bestFit="1" customWidth="1"/>
    <col min="24" max="24" width="14.28515625" style="46" bestFit="1" customWidth="1"/>
    <col min="25" max="25" width="7.140625" style="13" bestFit="1" customWidth="1"/>
    <col min="26" max="26" width="15.28515625" style="46" bestFit="1" customWidth="1"/>
    <col min="27" max="27" width="7.140625" style="13" bestFit="1" customWidth="1"/>
    <col min="28" max="28" width="15.28515625" style="46" bestFit="1" customWidth="1"/>
    <col min="29" max="29" width="7.140625" style="13" bestFit="1" customWidth="1"/>
    <col min="30" max="30" width="15.28515625" style="46" bestFit="1" customWidth="1"/>
    <col min="31" max="31" width="7.140625" style="13" bestFit="1" customWidth="1"/>
    <col min="32" max="32" width="15.28515625" style="46" bestFit="1" customWidth="1"/>
    <col min="33" max="33" width="8.42578125" style="13" customWidth="1"/>
    <col min="34" max="34" width="16.28515625" style="14" customWidth="1"/>
    <col min="35" max="35" width="6.7109375" style="13" bestFit="1" customWidth="1"/>
    <col min="36" max="36" width="15.28515625" style="46" bestFit="1" customWidth="1"/>
    <col min="37" max="37" width="6.7109375" style="13" bestFit="1" customWidth="1"/>
    <col min="38" max="38" width="15.28515625" style="46" bestFit="1" customWidth="1"/>
    <col min="39" max="39" width="6.7109375" style="13" bestFit="1" customWidth="1"/>
    <col min="40" max="40" width="14.28515625" style="46" bestFit="1" customWidth="1"/>
    <col min="41" max="41" width="6.7109375" style="13" bestFit="1" customWidth="1"/>
    <col min="42" max="42" width="15.28515625" style="46" bestFit="1" customWidth="1"/>
    <col min="43" max="43" width="6.7109375" style="13" bestFit="1" customWidth="1"/>
    <col min="44" max="44" width="15.28515625" style="46" bestFit="1" customWidth="1"/>
    <col min="45" max="45" width="6.7109375" style="13" bestFit="1" customWidth="1"/>
    <col min="46" max="46" width="15.28515625" style="46" bestFit="1" customWidth="1"/>
    <col min="47" max="47" width="6.7109375" style="13" bestFit="1" customWidth="1"/>
    <col min="48" max="48" width="15.28515625" style="46" bestFit="1" customWidth="1"/>
    <col min="49" max="49" width="6.7109375" style="14" bestFit="1" customWidth="1"/>
    <col min="50" max="50" width="13" style="14" customWidth="1"/>
    <col min="51" max="51" width="6.7109375" style="14" bestFit="1" customWidth="1"/>
    <col min="52" max="52" width="13" style="14" customWidth="1"/>
    <col min="53" max="53" width="6.7109375" style="14" bestFit="1" customWidth="1"/>
    <col min="54" max="54" width="13" style="14" customWidth="1"/>
    <col min="55" max="55" width="6.7109375" style="13" bestFit="1" customWidth="1"/>
    <col min="56" max="56" width="11.42578125" style="14" bestFit="1" customWidth="1"/>
    <col min="57" max="57" width="6.7109375" style="14" bestFit="1" customWidth="1"/>
    <col min="58" max="58" width="11.42578125" style="14" bestFit="1" customWidth="1"/>
    <col min="59" max="59" width="6.7109375" style="13" bestFit="1" customWidth="1"/>
    <col min="60" max="60" width="13.85546875" style="14" customWidth="1"/>
    <col min="61" max="61" width="8.7109375" style="52" bestFit="1" customWidth="1"/>
    <col min="62" max="62" width="18.85546875" style="46" bestFit="1" customWidth="1"/>
    <col min="63" max="16384" width="9.140625" style="16"/>
  </cols>
  <sheetData>
    <row r="1" spans="1:145" s="6" customFormat="1" x14ac:dyDescent="0.25">
      <c r="A1" s="1"/>
      <c r="B1" s="2"/>
      <c r="C1" s="3"/>
      <c r="D1" s="47"/>
      <c r="E1" s="3"/>
      <c r="F1" s="47"/>
      <c r="G1" s="3"/>
      <c r="H1" s="47"/>
      <c r="I1" s="3"/>
      <c r="J1" s="47"/>
      <c r="K1" s="3"/>
      <c r="L1" s="47"/>
      <c r="M1" s="3"/>
      <c r="N1" s="47"/>
      <c r="O1" s="3"/>
      <c r="P1" s="47"/>
      <c r="Q1" s="50"/>
      <c r="R1" s="47"/>
      <c r="S1" s="3"/>
      <c r="T1" s="47"/>
      <c r="U1" s="3"/>
      <c r="V1" s="47"/>
      <c r="W1" s="3"/>
      <c r="X1" s="47"/>
      <c r="Y1" s="3"/>
      <c r="Z1" s="47"/>
      <c r="AA1" s="3"/>
      <c r="AB1" s="47"/>
      <c r="AC1" s="3"/>
      <c r="AD1" s="47"/>
      <c r="AE1" s="3"/>
      <c r="AF1" s="47"/>
      <c r="AG1" s="3"/>
      <c r="AH1" s="4"/>
      <c r="AI1" s="3"/>
      <c r="AJ1" s="47"/>
      <c r="AK1" s="3"/>
      <c r="AL1" s="47"/>
      <c r="AM1" s="3"/>
      <c r="AN1" s="47"/>
      <c r="AO1" s="3"/>
      <c r="AP1" s="47"/>
      <c r="AQ1" s="3"/>
      <c r="AR1" s="47"/>
      <c r="AS1" s="3"/>
      <c r="AT1" s="47"/>
      <c r="AU1" s="3"/>
      <c r="AV1" s="47"/>
      <c r="AW1" s="4"/>
      <c r="AX1" s="4"/>
      <c r="BD1" s="4"/>
      <c r="BE1" s="3"/>
      <c r="BF1" s="5"/>
      <c r="BG1" s="3"/>
      <c r="BH1" s="4"/>
      <c r="BI1" s="50"/>
      <c r="BJ1" s="56" t="s">
        <v>94</v>
      </c>
    </row>
    <row r="2" spans="1:145" s="6" customFormat="1" x14ac:dyDescent="0.25">
      <c r="A2" s="1"/>
      <c r="B2" s="7"/>
      <c r="C2" s="8"/>
      <c r="D2" s="48"/>
      <c r="E2" s="8"/>
      <c r="F2" s="48"/>
      <c r="G2" s="8"/>
      <c r="H2" s="48"/>
      <c r="I2" s="8"/>
      <c r="J2" s="48"/>
      <c r="K2" s="8"/>
      <c r="L2" s="48"/>
      <c r="M2" s="8"/>
      <c r="N2" s="48"/>
      <c r="O2" s="8"/>
      <c r="P2" s="48"/>
      <c r="Q2" s="51"/>
      <c r="R2" s="48"/>
      <c r="S2" s="8"/>
      <c r="T2" s="48"/>
      <c r="U2" s="8"/>
      <c r="V2" s="48"/>
      <c r="W2" s="8"/>
      <c r="X2" s="48"/>
      <c r="Y2" s="8"/>
      <c r="Z2" s="48"/>
      <c r="AA2" s="8"/>
      <c r="AB2" s="48"/>
      <c r="AC2" s="8"/>
      <c r="AD2" s="48"/>
      <c r="AE2" s="8"/>
      <c r="AF2" s="48"/>
      <c r="AG2" s="8"/>
      <c r="AH2" s="9"/>
      <c r="AI2" s="8"/>
      <c r="AJ2" s="48"/>
      <c r="AK2" s="8"/>
      <c r="AL2" s="48"/>
      <c r="AM2" s="8"/>
      <c r="AN2" s="48"/>
      <c r="AO2" s="8"/>
      <c r="AP2" s="48"/>
      <c r="AQ2" s="8"/>
      <c r="AR2" s="48"/>
      <c r="AS2" s="8"/>
      <c r="AT2" s="48"/>
      <c r="AU2" s="8"/>
      <c r="AV2" s="48"/>
      <c r="AW2" s="9"/>
      <c r="AX2" s="9"/>
      <c r="BD2" s="9"/>
      <c r="BE2" s="8"/>
      <c r="BF2" s="5"/>
      <c r="BG2" s="8"/>
      <c r="BH2" s="9"/>
      <c r="BI2" s="50"/>
      <c r="BJ2" s="56" t="s">
        <v>93</v>
      </c>
    </row>
    <row r="3" spans="1:145" s="6" customFormat="1" ht="15.75" x14ac:dyDescent="0.25">
      <c r="A3" s="1"/>
      <c r="B3" s="7"/>
      <c r="C3" s="8"/>
      <c r="D3" s="48"/>
      <c r="E3" s="8"/>
      <c r="F3" s="48"/>
      <c r="G3" s="8"/>
      <c r="H3" s="48"/>
      <c r="I3" s="8"/>
      <c r="J3" s="48"/>
      <c r="K3" s="8"/>
      <c r="L3" s="48"/>
      <c r="M3" s="8"/>
      <c r="N3" s="48"/>
      <c r="O3" s="8"/>
      <c r="P3" s="48"/>
      <c r="Q3" s="51"/>
      <c r="R3" s="48"/>
      <c r="S3" s="8"/>
      <c r="T3" s="48"/>
      <c r="U3" s="8"/>
      <c r="V3" s="48"/>
      <c r="W3" s="8"/>
      <c r="X3" s="48"/>
      <c r="Y3" s="8"/>
      <c r="Z3" s="48"/>
      <c r="AA3" s="8"/>
      <c r="AB3" s="48"/>
      <c r="AC3" s="8"/>
      <c r="AD3" s="48"/>
      <c r="AE3" s="8"/>
      <c r="AF3" s="48"/>
      <c r="AG3" s="11"/>
      <c r="AH3" s="70"/>
      <c r="AI3" s="8"/>
      <c r="AJ3" s="48"/>
      <c r="AK3" s="8"/>
      <c r="AL3" s="48"/>
      <c r="AM3" s="8"/>
      <c r="AN3" s="48"/>
      <c r="AO3" s="8"/>
      <c r="AP3" s="48"/>
      <c r="AQ3" s="8"/>
      <c r="AR3" s="48"/>
      <c r="AS3" s="8"/>
      <c r="AT3" s="48"/>
      <c r="AU3" s="8"/>
      <c r="AV3" s="48"/>
      <c r="AW3" s="70"/>
      <c r="AX3" s="70"/>
      <c r="BD3" s="70"/>
      <c r="BE3" s="11"/>
      <c r="BF3" s="70"/>
      <c r="BG3" s="63"/>
      <c r="BH3" s="62"/>
      <c r="BI3" s="50"/>
      <c r="BJ3" s="5"/>
    </row>
    <row r="4" spans="1:145" s="6" customFormat="1" ht="15.75" x14ac:dyDescent="0.25">
      <c r="A4" s="1"/>
      <c r="B4" s="7"/>
      <c r="C4" s="8"/>
      <c r="D4" s="48"/>
      <c r="E4" s="79" t="s">
        <v>92</v>
      </c>
      <c r="F4" s="79"/>
      <c r="G4" s="79"/>
      <c r="H4" s="79"/>
      <c r="I4" s="79"/>
      <c r="J4" s="79"/>
      <c r="K4" s="79"/>
      <c r="L4" s="79"/>
      <c r="M4" s="79"/>
      <c r="N4" s="79"/>
      <c r="O4" s="79"/>
      <c r="P4" s="79"/>
      <c r="Q4" s="79"/>
      <c r="R4" s="79"/>
      <c r="S4" s="79"/>
      <c r="T4" s="79"/>
      <c r="U4" s="79"/>
      <c r="V4" s="79"/>
      <c r="W4" s="79"/>
      <c r="X4" s="79"/>
      <c r="Y4" s="48"/>
      <c r="Z4" s="48"/>
      <c r="AA4" s="48"/>
      <c r="AB4" s="48"/>
      <c r="AC4" s="48"/>
      <c r="AD4" s="48"/>
      <c r="AE4" s="48"/>
      <c r="AF4" s="48"/>
      <c r="AG4" s="8"/>
      <c r="AH4" s="9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9"/>
      <c r="AX4" s="9"/>
      <c r="BD4" s="9"/>
      <c r="BE4" s="8"/>
      <c r="BF4" s="9"/>
      <c r="BG4" s="9"/>
      <c r="BH4" s="9"/>
      <c r="BI4" s="50"/>
      <c r="BJ4" s="10" t="s">
        <v>0</v>
      </c>
    </row>
    <row r="5" spans="1:145" s="6" customFormat="1" x14ac:dyDescent="0.25">
      <c r="A5" s="1"/>
      <c r="B5" s="7"/>
      <c r="C5" s="8"/>
      <c r="D5" s="48"/>
      <c r="E5" s="8"/>
      <c r="F5" s="48"/>
      <c r="G5" s="8"/>
      <c r="H5" s="48"/>
      <c r="I5" s="8"/>
      <c r="J5" s="48"/>
      <c r="K5" s="8"/>
      <c r="L5" s="48"/>
      <c r="M5" s="8"/>
      <c r="N5" s="48"/>
      <c r="O5" s="8"/>
      <c r="P5" s="48"/>
      <c r="Q5" s="51"/>
      <c r="R5" s="48"/>
      <c r="S5" s="8"/>
      <c r="T5" s="48"/>
      <c r="U5" s="8"/>
      <c r="V5" s="48"/>
      <c r="W5" s="8"/>
      <c r="X5" s="48"/>
      <c r="Y5" s="8"/>
      <c r="Z5" s="48"/>
      <c r="AA5" s="8"/>
      <c r="AB5" s="48"/>
      <c r="AC5" s="8"/>
      <c r="AD5" s="48"/>
      <c r="AE5" s="8"/>
      <c r="AF5" s="48"/>
      <c r="AG5" s="8"/>
      <c r="AH5" s="9"/>
      <c r="AI5" s="8"/>
      <c r="AJ5" s="48"/>
      <c r="AK5" s="8"/>
      <c r="AL5" s="48"/>
      <c r="AM5" s="8"/>
      <c r="AN5" s="48"/>
      <c r="AO5" s="8"/>
      <c r="AP5" s="48"/>
      <c r="AQ5" s="8"/>
      <c r="AR5" s="48"/>
      <c r="AS5" s="8"/>
      <c r="AT5" s="48"/>
      <c r="AU5" s="8"/>
      <c r="AV5" s="48"/>
      <c r="AW5" s="9"/>
      <c r="AX5" s="9"/>
      <c r="BD5" s="9"/>
      <c r="BE5" s="8"/>
      <c r="BF5" s="5"/>
      <c r="BG5" s="8"/>
      <c r="BH5" s="9"/>
      <c r="BI5" s="50"/>
      <c r="BJ5" s="10" t="s">
        <v>85</v>
      </c>
    </row>
    <row r="6" spans="1:145" s="6" customFormat="1" ht="15.75" x14ac:dyDescent="0.25">
      <c r="A6" s="60" t="s">
        <v>1</v>
      </c>
      <c r="B6" s="7"/>
      <c r="C6" s="8"/>
      <c r="D6" s="48"/>
      <c r="E6" s="8"/>
      <c r="F6" s="48"/>
      <c r="G6" s="8"/>
      <c r="H6" s="48"/>
      <c r="I6" s="8"/>
      <c r="J6" s="48"/>
      <c r="K6" s="8"/>
      <c r="L6" s="48"/>
      <c r="M6" s="8"/>
      <c r="N6" s="48"/>
      <c r="O6" s="8"/>
      <c r="P6" s="48"/>
      <c r="Q6" s="51"/>
      <c r="R6" s="48"/>
      <c r="S6" s="8"/>
      <c r="T6" s="48"/>
      <c r="U6" s="8"/>
      <c r="V6" s="48"/>
      <c r="W6" s="8"/>
      <c r="X6" s="48"/>
      <c r="Y6" s="8"/>
      <c r="Z6" s="48"/>
      <c r="AA6" s="8"/>
      <c r="AB6" s="48"/>
      <c r="AC6" s="8"/>
      <c r="AD6" s="48"/>
      <c r="AE6" s="8"/>
      <c r="AF6" s="48"/>
      <c r="AG6" s="8"/>
      <c r="AH6" s="9"/>
      <c r="AI6" s="8"/>
      <c r="AJ6" s="48"/>
      <c r="AK6" s="8"/>
      <c r="AL6" s="48"/>
      <c r="AM6" s="8"/>
      <c r="AN6" s="48"/>
      <c r="AO6" s="8"/>
      <c r="AP6" s="48"/>
      <c r="AQ6" s="8"/>
      <c r="AR6" s="48"/>
      <c r="AS6" s="8"/>
      <c r="AT6" s="48"/>
      <c r="AU6" s="8"/>
      <c r="AV6" s="48"/>
      <c r="AW6" s="9"/>
      <c r="AX6" s="9"/>
      <c r="AY6" s="9"/>
      <c r="AZ6" s="9"/>
      <c r="BA6" s="9"/>
      <c r="BB6" s="9"/>
      <c r="BC6" s="8"/>
      <c r="BD6" s="9"/>
      <c r="BE6" s="15"/>
      <c r="BF6" s="15"/>
      <c r="BG6" s="8"/>
      <c r="BH6" s="9"/>
      <c r="BI6" s="50"/>
      <c r="BJ6" s="47"/>
    </row>
    <row r="7" spans="1:145" s="17" customFormat="1" ht="62.25" customHeight="1" x14ac:dyDescent="0.25">
      <c r="A7" s="84" t="s">
        <v>2</v>
      </c>
      <c r="B7" s="82" t="s">
        <v>3</v>
      </c>
      <c r="C7" s="72" t="s">
        <v>4</v>
      </c>
      <c r="D7" s="74"/>
      <c r="E7" s="72" t="s">
        <v>5</v>
      </c>
      <c r="F7" s="74"/>
      <c r="G7" s="72" t="s">
        <v>6</v>
      </c>
      <c r="H7" s="74"/>
      <c r="I7" s="72" t="s">
        <v>7</v>
      </c>
      <c r="J7" s="74"/>
      <c r="K7" s="72" t="s">
        <v>8</v>
      </c>
      <c r="L7" s="74"/>
      <c r="M7" s="72" t="s">
        <v>9</v>
      </c>
      <c r="N7" s="74"/>
      <c r="O7" s="72" t="s">
        <v>10</v>
      </c>
      <c r="P7" s="74"/>
      <c r="Q7" s="72" t="s">
        <v>11</v>
      </c>
      <c r="R7" s="74"/>
      <c r="S7" s="72" t="s">
        <v>12</v>
      </c>
      <c r="T7" s="74"/>
      <c r="U7" s="72" t="s">
        <v>13</v>
      </c>
      <c r="V7" s="74"/>
      <c r="W7" s="72" t="s">
        <v>14</v>
      </c>
      <c r="X7" s="74"/>
      <c r="Y7" s="72" t="s">
        <v>84</v>
      </c>
      <c r="Z7" s="74"/>
      <c r="AA7" s="72" t="s">
        <v>15</v>
      </c>
      <c r="AB7" s="74"/>
      <c r="AC7" s="72" t="s">
        <v>16</v>
      </c>
      <c r="AD7" s="74"/>
      <c r="AE7" s="72" t="s">
        <v>17</v>
      </c>
      <c r="AF7" s="74"/>
      <c r="AG7" s="80" t="s">
        <v>18</v>
      </c>
      <c r="AH7" s="80"/>
      <c r="AI7" s="72" t="s">
        <v>19</v>
      </c>
      <c r="AJ7" s="74"/>
      <c r="AK7" s="72" t="s">
        <v>20</v>
      </c>
      <c r="AL7" s="74"/>
      <c r="AM7" s="72" t="s">
        <v>88</v>
      </c>
      <c r="AN7" s="74"/>
      <c r="AO7" s="72" t="s">
        <v>21</v>
      </c>
      <c r="AP7" s="74"/>
      <c r="AQ7" s="72" t="s">
        <v>22</v>
      </c>
      <c r="AR7" s="74"/>
      <c r="AS7" s="72" t="s">
        <v>23</v>
      </c>
      <c r="AT7" s="73"/>
      <c r="AU7" s="72" t="s">
        <v>24</v>
      </c>
      <c r="AV7" s="74"/>
      <c r="AW7" s="72" t="s">
        <v>25</v>
      </c>
      <c r="AX7" s="73"/>
      <c r="AY7" s="72" t="s">
        <v>89</v>
      </c>
      <c r="AZ7" s="73"/>
      <c r="BA7" s="72" t="s">
        <v>26</v>
      </c>
      <c r="BB7" s="73"/>
      <c r="BC7" s="72" t="s">
        <v>27</v>
      </c>
      <c r="BD7" s="73"/>
      <c r="BE7" s="72" t="s">
        <v>28</v>
      </c>
      <c r="BF7" s="73"/>
      <c r="BG7" s="77" t="s">
        <v>29</v>
      </c>
      <c r="BH7" s="78"/>
      <c r="BI7" s="75" t="s">
        <v>68</v>
      </c>
      <c r="BJ7" s="76"/>
    </row>
    <row r="8" spans="1:145" s="20" customFormat="1" ht="15" customHeight="1" x14ac:dyDescent="0.25">
      <c r="A8" s="85"/>
      <c r="B8" s="83"/>
      <c r="C8" s="67" t="s">
        <v>31</v>
      </c>
      <c r="D8" s="69" t="s">
        <v>32</v>
      </c>
      <c r="E8" s="67" t="s">
        <v>31</v>
      </c>
      <c r="F8" s="69" t="s">
        <v>32</v>
      </c>
      <c r="G8" s="67" t="s">
        <v>31</v>
      </c>
      <c r="H8" s="69" t="s">
        <v>32</v>
      </c>
      <c r="I8" s="67" t="s">
        <v>31</v>
      </c>
      <c r="J8" s="69" t="s">
        <v>32</v>
      </c>
      <c r="K8" s="67" t="s">
        <v>31</v>
      </c>
      <c r="L8" s="69" t="s">
        <v>32</v>
      </c>
      <c r="M8" s="67" t="s">
        <v>31</v>
      </c>
      <c r="N8" s="69" t="s">
        <v>32</v>
      </c>
      <c r="O8" s="67" t="s">
        <v>31</v>
      </c>
      <c r="P8" s="69" t="s">
        <v>32</v>
      </c>
      <c r="Q8" s="68" t="s">
        <v>31</v>
      </c>
      <c r="R8" s="69" t="s">
        <v>32</v>
      </c>
      <c r="S8" s="67" t="s">
        <v>31</v>
      </c>
      <c r="T8" s="69" t="s">
        <v>32</v>
      </c>
      <c r="U8" s="67" t="s">
        <v>31</v>
      </c>
      <c r="V8" s="69" t="s">
        <v>32</v>
      </c>
      <c r="W8" s="67" t="s">
        <v>31</v>
      </c>
      <c r="X8" s="69" t="s">
        <v>32</v>
      </c>
      <c r="Y8" s="67" t="s">
        <v>31</v>
      </c>
      <c r="Z8" s="69" t="s">
        <v>32</v>
      </c>
      <c r="AA8" s="67" t="s">
        <v>31</v>
      </c>
      <c r="AB8" s="69" t="s">
        <v>32</v>
      </c>
      <c r="AC8" s="67" t="s">
        <v>31</v>
      </c>
      <c r="AD8" s="69" t="s">
        <v>32</v>
      </c>
      <c r="AE8" s="67" t="s">
        <v>31</v>
      </c>
      <c r="AF8" s="69" t="s">
        <v>32</v>
      </c>
      <c r="AG8" s="18" t="s">
        <v>31</v>
      </c>
      <c r="AH8" s="19" t="s">
        <v>32</v>
      </c>
      <c r="AI8" s="67" t="s">
        <v>31</v>
      </c>
      <c r="AJ8" s="69" t="s">
        <v>32</v>
      </c>
      <c r="AK8" s="67" t="s">
        <v>31</v>
      </c>
      <c r="AL8" s="69" t="s">
        <v>32</v>
      </c>
      <c r="AM8" s="67" t="s">
        <v>31</v>
      </c>
      <c r="AN8" s="69" t="s">
        <v>32</v>
      </c>
      <c r="AO8" s="67" t="s">
        <v>31</v>
      </c>
      <c r="AP8" s="69" t="s">
        <v>32</v>
      </c>
      <c r="AQ8" s="67" t="s">
        <v>31</v>
      </c>
      <c r="AR8" s="69" t="s">
        <v>32</v>
      </c>
      <c r="AS8" s="67" t="s">
        <v>31</v>
      </c>
      <c r="AT8" s="69" t="s">
        <v>32</v>
      </c>
      <c r="AU8" s="67" t="s">
        <v>31</v>
      </c>
      <c r="AV8" s="69" t="s">
        <v>32</v>
      </c>
      <c r="AW8" s="18" t="s">
        <v>31</v>
      </c>
      <c r="AX8" s="19" t="s">
        <v>32</v>
      </c>
      <c r="AY8" s="18" t="s">
        <v>31</v>
      </c>
      <c r="AZ8" s="19" t="s">
        <v>32</v>
      </c>
      <c r="BA8" s="18" t="s">
        <v>31</v>
      </c>
      <c r="BB8" s="19" t="s">
        <v>32</v>
      </c>
      <c r="BC8" s="18" t="s">
        <v>31</v>
      </c>
      <c r="BD8" s="19" t="s">
        <v>32</v>
      </c>
      <c r="BE8" s="18" t="s">
        <v>31</v>
      </c>
      <c r="BF8" s="19" t="s">
        <v>32</v>
      </c>
      <c r="BG8" s="18" t="s">
        <v>31</v>
      </c>
      <c r="BH8" s="19" t="s">
        <v>32</v>
      </c>
      <c r="BI8" s="53" t="s">
        <v>31</v>
      </c>
      <c r="BJ8" s="64" t="s">
        <v>32</v>
      </c>
    </row>
    <row r="9" spans="1:145" x14ac:dyDescent="0.25">
      <c r="A9" s="21">
        <v>3</v>
      </c>
      <c r="B9" s="22" t="s">
        <v>33</v>
      </c>
      <c r="C9" s="23">
        <v>2</v>
      </c>
      <c r="D9" s="42">
        <v>22582.34</v>
      </c>
      <c r="E9" s="23">
        <v>0</v>
      </c>
      <c r="F9" s="42">
        <v>0</v>
      </c>
      <c r="G9" s="23">
        <v>0</v>
      </c>
      <c r="H9" s="42">
        <v>0</v>
      </c>
      <c r="I9" s="23">
        <v>0</v>
      </c>
      <c r="J9" s="42">
        <v>0</v>
      </c>
      <c r="K9" s="23">
        <v>0</v>
      </c>
      <c r="L9" s="42">
        <v>0</v>
      </c>
      <c r="M9" s="23">
        <v>0</v>
      </c>
      <c r="N9" s="42">
        <v>0</v>
      </c>
      <c r="O9" s="23">
        <v>0</v>
      </c>
      <c r="P9" s="42">
        <v>0</v>
      </c>
      <c r="Q9" s="54">
        <v>0</v>
      </c>
      <c r="R9" s="42">
        <v>0</v>
      </c>
      <c r="S9" s="23">
        <v>0</v>
      </c>
      <c r="T9" s="42">
        <v>0</v>
      </c>
      <c r="U9" s="23">
        <v>0</v>
      </c>
      <c r="V9" s="42">
        <v>0</v>
      </c>
      <c r="W9" s="23">
        <v>0</v>
      </c>
      <c r="X9" s="42">
        <v>0</v>
      </c>
      <c r="Y9" s="23">
        <v>0</v>
      </c>
      <c r="Z9" s="42">
        <v>0</v>
      </c>
      <c r="AA9" s="23">
        <v>0</v>
      </c>
      <c r="AB9" s="42">
        <v>0</v>
      </c>
      <c r="AC9" s="23">
        <v>0</v>
      </c>
      <c r="AD9" s="42">
        <v>0</v>
      </c>
      <c r="AE9" s="23">
        <v>0</v>
      </c>
      <c r="AF9" s="42">
        <v>0</v>
      </c>
      <c r="AG9" s="23">
        <v>0</v>
      </c>
      <c r="AH9" s="24">
        <v>0</v>
      </c>
      <c r="AI9" s="23">
        <v>0</v>
      </c>
      <c r="AJ9" s="42">
        <v>0</v>
      </c>
      <c r="AK9" s="23">
        <v>0</v>
      </c>
      <c r="AL9" s="42">
        <v>0</v>
      </c>
      <c r="AM9" s="23">
        <v>0</v>
      </c>
      <c r="AN9" s="42">
        <v>0</v>
      </c>
      <c r="AO9" s="23">
        <v>0</v>
      </c>
      <c r="AP9" s="42">
        <v>0</v>
      </c>
      <c r="AQ9" s="23">
        <v>0</v>
      </c>
      <c r="AR9" s="42">
        <v>0</v>
      </c>
      <c r="AS9" s="23">
        <v>0</v>
      </c>
      <c r="AT9" s="42">
        <v>0</v>
      </c>
      <c r="AU9" s="23">
        <v>0</v>
      </c>
      <c r="AV9" s="24">
        <v>0</v>
      </c>
      <c r="AW9" s="23">
        <v>0</v>
      </c>
      <c r="AX9" s="24">
        <v>0</v>
      </c>
      <c r="AY9" s="23">
        <v>0</v>
      </c>
      <c r="AZ9" s="24">
        <v>0</v>
      </c>
      <c r="BA9" s="23">
        <v>0</v>
      </c>
      <c r="BB9" s="24">
        <v>0</v>
      </c>
      <c r="BC9" s="23">
        <v>0</v>
      </c>
      <c r="BD9" s="24">
        <v>0</v>
      </c>
      <c r="BE9" s="23">
        <v>0</v>
      </c>
      <c r="BF9" s="24">
        <v>0</v>
      </c>
      <c r="BG9" s="23">
        <v>0</v>
      </c>
      <c r="BH9" s="24">
        <v>0</v>
      </c>
      <c r="BI9" s="65">
        <f>C9+E9+G9+I9+K9+M9+O9+Q9+S9+U9+W9+Y9+AA9+AC9+AE9+AG9+AI9+AK9+AM9+AO9+AQ9+AS9+AU9+AW9+AY9+BA9+BC9+BE9+BG9</f>
        <v>2</v>
      </c>
      <c r="BJ9" s="66">
        <f>D9+F9+H9+J9+L9+N9+P9+R9+T9+V9+X9+Z9+AB9+AD9+AF9+AH9+AJ9+AL9+AN9+AP9+AR9+AT9+AV9+AX9+AZ9+BB9+BD9+BF9+BH9</f>
        <v>22582.34</v>
      </c>
    </row>
    <row r="10" spans="1:145" ht="30" customHeight="1" x14ac:dyDescent="0.25">
      <c r="A10" s="21">
        <v>184</v>
      </c>
      <c r="B10" s="22" t="s">
        <v>34</v>
      </c>
      <c r="C10" s="23">
        <v>0</v>
      </c>
      <c r="D10" s="42">
        <v>0</v>
      </c>
      <c r="E10" s="23">
        <v>0</v>
      </c>
      <c r="F10" s="42">
        <v>0</v>
      </c>
      <c r="G10" s="23">
        <v>4</v>
      </c>
      <c r="H10" s="42">
        <v>25292.2</v>
      </c>
      <c r="I10" s="23">
        <v>2</v>
      </c>
      <c r="J10" s="42">
        <v>15852.8</v>
      </c>
      <c r="K10" s="23">
        <v>10</v>
      </c>
      <c r="L10" s="42">
        <v>79264</v>
      </c>
      <c r="M10" s="23">
        <v>0</v>
      </c>
      <c r="N10" s="42">
        <v>0</v>
      </c>
      <c r="O10" s="23">
        <v>9</v>
      </c>
      <c r="P10" s="42">
        <v>77005.759999999995</v>
      </c>
      <c r="Q10" s="54">
        <v>3</v>
      </c>
      <c r="R10" s="42">
        <v>35363.94</v>
      </c>
      <c r="S10" s="23">
        <v>0</v>
      </c>
      <c r="T10" s="42">
        <v>0</v>
      </c>
      <c r="U10" s="23">
        <v>0</v>
      </c>
      <c r="V10" s="42">
        <v>0</v>
      </c>
      <c r="W10" s="23">
        <v>0</v>
      </c>
      <c r="X10" s="42">
        <v>0</v>
      </c>
      <c r="Y10" s="23">
        <v>250</v>
      </c>
      <c r="Z10" s="42">
        <v>2535772.86</v>
      </c>
      <c r="AA10" s="23">
        <v>0</v>
      </c>
      <c r="AB10" s="42">
        <v>0</v>
      </c>
      <c r="AC10" s="23">
        <v>0</v>
      </c>
      <c r="AD10" s="42">
        <v>0</v>
      </c>
      <c r="AE10" s="23">
        <v>0</v>
      </c>
      <c r="AF10" s="42">
        <v>0</v>
      </c>
      <c r="AG10" s="23">
        <v>0</v>
      </c>
      <c r="AH10" s="24">
        <v>0</v>
      </c>
      <c r="AI10" s="23">
        <v>0</v>
      </c>
      <c r="AJ10" s="42">
        <v>0</v>
      </c>
      <c r="AK10" s="23">
        <v>212</v>
      </c>
      <c r="AL10" s="42">
        <v>1620286.77</v>
      </c>
      <c r="AM10" s="23">
        <v>0</v>
      </c>
      <c r="AN10" s="42">
        <v>0</v>
      </c>
      <c r="AO10" s="23">
        <v>0</v>
      </c>
      <c r="AP10" s="42">
        <v>0</v>
      </c>
      <c r="AQ10" s="23">
        <v>0</v>
      </c>
      <c r="AR10" s="42">
        <v>0</v>
      </c>
      <c r="AS10" s="23">
        <v>0</v>
      </c>
      <c r="AT10" s="42">
        <v>0</v>
      </c>
      <c r="AU10" s="23">
        <v>0</v>
      </c>
      <c r="AV10" s="24">
        <v>0</v>
      </c>
      <c r="AW10" s="23">
        <v>0</v>
      </c>
      <c r="AX10" s="24">
        <v>0</v>
      </c>
      <c r="AY10" s="23">
        <v>0</v>
      </c>
      <c r="AZ10" s="24">
        <v>0</v>
      </c>
      <c r="BA10" s="23">
        <v>0</v>
      </c>
      <c r="BB10" s="24">
        <v>0</v>
      </c>
      <c r="BC10" s="23">
        <v>0</v>
      </c>
      <c r="BD10" s="24">
        <v>0</v>
      </c>
      <c r="BE10" s="23">
        <v>0</v>
      </c>
      <c r="BF10" s="24">
        <v>0</v>
      </c>
      <c r="BG10" s="23">
        <v>0</v>
      </c>
      <c r="BH10" s="24">
        <v>0</v>
      </c>
      <c r="BI10" s="65">
        <f t="shared" ref="BI10:BI43" si="0">C10+E10+G10+I10+K10+M10+O10+Q10+S10+U10+W10+Y10+AA10+AC10+AE10+AG10+AI10+AK10+AM10+AO10+AQ10+AS10+AU10+AW10+AY10+BA10+BC10+BE10+BG10</f>
        <v>490</v>
      </c>
      <c r="BJ10" s="66">
        <f t="shared" ref="BJ10:BJ43" si="1">D10+F10+H10+J10+L10+N10+P10+R10+T10+V10+X10+Z10+AB10+AD10+AF10+AH10+AJ10+AL10+AN10+AP10+AR10+AT10+AV10+AX10+AZ10+BB10+BD10+BF10+BH10</f>
        <v>4388838.33</v>
      </c>
    </row>
    <row r="11" spans="1:145" ht="49.5" customHeight="1" x14ac:dyDescent="0.25">
      <c r="A11" s="21">
        <v>136</v>
      </c>
      <c r="B11" s="22" t="s">
        <v>35</v>
      </c>
      <c r="C11" s="23">
        <v>1068</v>
      </c>
      <c r="D11" s="42">
        <v>20446924.700000003</v>
      </c>
      <c r="E11" s="23">
        <v>0</v>
      </c>
      <c r="F11" s="42">
        <v>0</v>
      </c>
      <c r="G11" s="23">
        <v>38</v>
      </c>
      <c r="H11" s="42">
        <v>682483.41</v>
      </c>
      <c r="I11" s="23">
        <v>493</v>
      </c>
      <c r="J11" s="42">
        <v>10299029.370000001</v>
      </c>
      <c r="K11" s="23">
        <v>705</v>
      </c>
      <c r="L11" s="42">
        <v>14023518.199999999</v>
      </c>
      <c r="M11" s="23">
        <v>256</v>
      </c>
      <c r="N11" s="42">
        <v>6125669.6500000004</v>
      </c>
      <c r="O11" s="23">
        <v>1227</v>
      </c>
      <c r="P11" s="42">
        <v>25873763.939999998</v>
      </c>
      <c r="Q11" s="54">
        <v>242</v>
      </c>
      <c r="R11" s="42">
        <v>5142303.1900000004</v>
      </c>
      <c r="S11" s="23">
        <v>0</v>
      </c>
      <c r="T11" s="42">
        <v>0</v>
      </c>
      <c r="U11" s="23">
        <v>0</v>
      </c>
      <c r="V11" s="42">
        <v>0</v>
      </c>
      <c r="W11" s="23">
        <v>343</v>
      </c>
      <c r="X11" s="42">
        <v>6108771.8499999996</v>
      </c>
      <c r="Y11" s="23">
        <v>2496</v>
      </c>
      <c r="Z11" s="42">
        <v>109783759.17</v>
      </c>
      <c r="AA11" s="23">
        <v>1298</v>
      </c>
      <c r="AB11" s="42">
        <v>87196502.129999995</v>
      </c>
      <c r="AC11" s="23">
        <v>0</v>
      </c>
      <c r="AD11" s="42">
        <v>0</v>
      </c>
      <c r="AE11" s="23">
        <v>0</v>
      </c>
      <c r="AF11" s="42">
        <v>0</v>
      </c>
      <c r="AG11" s="23">
        <v>0</v>
      </c>
      <c r="AH11" s="24">
        <v>0</v>
      </c>
      <c r="AI11" s="23">
        <v>0</v>
      </c>
      <c r="AJ11" s="42">
        <v>0</v>
      </c>
      <c r="AK11" s="23">
        <v>8465</v>
      </c>
      <c r="AL11" s="42">
        <v>235434780.32000002</v>
      </c>
      <c r="AM11" s="23">
        <v>97</v>
      </c>
      <c r="AN11" s="42">
        <v>3509116.55</v>
      </c>
      <c r="AO11" s="23">
        <v>0</v>
      </c>
      <c r="AP11" s="42">
        <v>0</v>
      </c>
      <c r="AQ11" s="23">
        <v>0</v>
      </c>
      <c r="AR11" s="42">
        <v>0</v>
      </c>
      <c r="AS11" s="23">
        <v>0</v>
      </c>
      <c r="AT11" s="42">
        <v>0</v>
      </c>
      <c r="AU11" s="23">
        <v>0</v>
      </c>
      <c r="AV11" s="24">
        <v>0</v>
      </c>
      <c r="AW11" s="23">
        <v>0</v>
      </c>
      <c r="AX11" s="24">
        <v>0</v>
      </c>
      <c r="AY11" s="23">
        <v>0</v>
      </c>
      <c r="AZ11" s="24">
        <v>0</v>
      </c>
      <c r="BA11" s="23">
        <v>0</v>
      </c>
      <c r="BB11" s="24">
        <v>0</v>
      </c>
      <c r="BC11" s="25">
        <v>1</v>
      </c>
      <c r="BD11" s="26">
        <v>30586.25</v>
      </c>
      <c r="BE11" s="25">
        <v>5</v>
      </c>
      <c r="BF11" s="26">
        <v>58939.9</v>
      </c>
      <c r="BG11" s="23">
        <v>2</v>
      </c>
      <c r="BH11" s="24">
        <v>118178.52</v>
      </c>
      <c r="BI11" s="65">
        <f t="shared" si="0"/>
        <v>16736</v>
      </c>
      <c r="BJ11" s="66">
        <f t="shared" si="1"/>
        <v>524834327.15000004</v>
      </c>
    </row>
    <row r="12" spans="1:145" ht="19.5" customHeight="1" x14ac:dyDescent="0.25">
      <c r="A12" s="21">
        <v>4</v>
      </c>
      <c r="B12" s="22" t="s">
        <v>36</v>
      </c>
      <c r="C12" s="23">
        <v>0</v>
      </c>
      <c r="D12" s="42">
        <v>0</v>
      </c>
      <c r="E12" s="23">
        <v>0</v>
      </c>
      <c r="F12" s="42">
        <v>0</v>
      </c>
      <c r="G12" s="23">
        <v>0</v>
      </c>
      <c r="H12" s="42">
        <v>0</v>
      </c>
      <c r="I12" s="23">
        <v>0</v>
      </c>
      <c r="J12" s="42">
        <v>0</v>
      </c>
      <c r="K12" s="23">
        <v>0</v>
      </c>
      <c r="L12" s="42">
        <v>0</v>
      </c>
      <c r="M12" s="23">
        <v>0</v>
      </c>
      <c r="N12" s="42">
        <v>0</v>
      </c>
      <c r="O12" s="23">
        <v>0</v>
      </c>
      <c r="P12" s="42">
        <v>0</v>
      </c>
      <c r="Q12" s="54">
        <v>0</v>
      </c>
      <c r="R12" s="42">
        <v>0</v>
      </c>
      <c r="S12" s="23">
        <v>0</v>
      </c>
      <c r="T12" s="42">
        <v>0</v>
      </c>
      <c r="U12" s="23">
        <v>0</v>
      </c>
      <c r="V12" s="42">
        <v>0</v>
      </c>
      <c r="W12" s="23">
        <v>0</v>
      </c>
      <c r="X12" s="42">
        <v>0</v>
      </c>
      <c r="Y12" s="23">
        <v>0</v>
      </c>
      <c r="Z12" s="42">
        <v>0</v>
      </c>
      <c r="AA12" s="23">
        <v>0</v>
      </c>
      <c r="AB12" s="42">
        <v>0</v>
      </c>
      <c r="AC12" s="23">
        <v>0</v>
      </c>
      <c r="AD12" s="42">
        <v>0</v>
      </c>
      <c r="AE12" s="23">
        <v>0</v>
      </c>
      <c r="AF12" s="42">
        <v>0</v>
      </c>
      <c r="AG12" s="23">
        <v>0</v>
      </c>
      <c r="AH12" s="24">
        <v>0</v>
      </c>
      <c r="AI12" s="23">
        <v>0</v>
      </c>
      <c r="AJ12" s="42">
        <v>0</v>
      </c>
      <c r="AK12" s="23">
        <v>0</v>
      </c>
      <c r="AL12" s="42">
        <v>0</v>
      </c>
      <c r="AM12" s="23">
        <v>0</v>
      </c>
      <c r="AN12" s="42">
        <v>0</v>
      </c>
      <c r="AO12" s="23">
        <v>1173</v>
      </c>
      <c r="AP12" s="42">
        <v>40085891.890000001</v>
      </c>
      <c r="AQ12" s="23">
        <v>0</v>
      </c>
      <c r="AR12" s="42">
        <v>0</v>
      </c>
      <c r="AS12" s="23">
        <v>0</v>
      </c>
      <c r="AT12" s="42">
        <v>0</v>
      </c>
      <c r="AU12" s="23">
        <v>0</v>
      </c>
      <c r="AV12" s="24">
        <v>0</v>
      </c>
      <c r="AW12" s="23">
        <v>0</v>
      </c>
      <c r="AX12" s="24">
        <v>0</v>
      </c>
      <c r="AY12" s="23">
        <v>0</v>
      </c>
      <c r="AZ12" s="24">
        <v>0</v>
      </c>
      <c r="BA12" s="23">
        <v>0</v>
      </c>
      <c r="BB12" s="24">
        <v>0</v>
      </c>
      <c r="BC12" s="23">
        <v>0</v>
      </c>
      <c r="BD12" s="24">
        <v>0</v>
      </c>
      <c r="BE12" s="23">
        <v>0</v>
      </c>
      <c r="BF12" s="24">
        <v>0</v>
      </c>
      <c r="BG12" s="23">
        <v>0</v>
      </c>
      <c r="BH12" s="24">
        <v>0</v>
      </c>
      <c r="BI12" s="65">
        <f t="shared" si="0"/>
        <v>1173</v>
      </c>
      <c r="BJ12" s="66">
        <f t="shared" si="1"/>
        <v>40085891.890000001</v>
      </c>
    </row>
    <row r="13" spans="1:145" s="15" customFormat="1" x14ac:dyDescent="0.25">
      <c r="A13" s="21">
        <v>11</v>
      </c>
      <c r="B13" s="22" t="s">
        <v>37</v>
      </c>
      <c r="C13" s="23">
        <v>0</v>
      </c>
      <c r="D13" s="42">
        <v>0</v>
      </c>
      <c r="E13" s="23">
        <v>0</v>
      </c>
      <c r="F13" s="42">
        <v>0</v>
      </c>
      <c r="G13" s="23">
        <v>0</v>
      </c>
      <c r="H13" s="42">
        <v>0</v>
      </c>
      <c r="I13" s="23">
        <v>0</v>
      </c>
      <c r="J13" s="42">
        <v>0</v>
      </c>
      <c r="K13" s="23">
        <v>0</v>
      </c>
      <c r="L13" s="42">
        <v>0</v>
      </c>
      <c r="M13" s="23">
        <v>0</v>
      </c>
      <c r="N13" s="42">
        <v>0</v>
      </c>
      <c r="O13" s="23">
        <v>159</v>
      </c>
      <c r="P13" s="42">
        <v>3008299.2</v>
      </c>
      <c r="Q13" s="54">
        <v>0</v>
      </c>
      <c r="R13" s="42">
        <v>0</v>
      </c>
      <c r="S13" s="23">
        <v>0</v>
      </c>
      <c r="T13" s="42">
        <v>0</v>
      </c>
      <c r="U13" s="23">
        <v>0</v>
      </c>
      <c r="V13" s="42">
        <v>0</v>
      </c>
      <c r="W13" s="23">
        <v>0</v>
      </c>
      <c r="X13" s="42">
        <v>0</v>
      </c>
      <c r="Y13" s="23">
        <v>1029</v>
      </c>
      <c r="Z13" s="42">
        <v>27249442.239999998</v>
      </c>
      <c r="AA13" s="23">
        <v>0</v>
      </c>
      <c r="AB13" s="42">
        <v>0</v>
      </c>
      <c r="AC13" s="23">
        <v>427</v>
      </c>
      <c r="AD13" s="42">
        <v>10058178.189999999</v>
      </c>
      <c r="AE13" s="23">
        <v>1236</v>
      </c>
      <c r="AF13" s="42">
        <v>27614689.609999999</v>
      </c>
      <c r="AG13" s="23">
        <v>0</v>
      </c>
      <c r="AH13" s="24">
        <v>0</v>
      </c>
      <c r="AI13" s="23">
        <v>27</v>
      </c>
      <c r="AJ13" s="42">
        <v>774973.16</v>
      </c>
      <c r="AK13" s="23">
        <v>0</v>
      </c>
      <c r="AL13" s="42">
        <v>0</v>
      </c>
      <c r="AM13" s="23">
        <v>0</v>
      </c>
      <c r="AN13" s="42">
        <v>0</v>
      </c>
      <c r="AO13" s="23">
        <v>0</v>
      </c>
      <c r="AP13" s="42">
        <v>0</v>
      </c>
      <c r="AQ13" s="23">
        <v>0</v>
      </c>
      <c r="AR13" s="42">
        <v>0</v>
      </c>
      <c r="AS13" s="23">
        <v>0</v>
      </c>
      <c r="AT13" s="42">
        <v>0</v>
      </c>
      <c r="AU13" s="23">
        <v>0</v>
      </c>
      <c r="AV13" s="24">
        <v>0</v>
      </c>
      <c r="AW13" s="23">
        <v>0</v>
      </c>
      <c r="AX13" s="24">
        <v>0</v>
      </c>
      <c r="AY13" s="23">
        <v>0</v>
      </c>
      <c r="AZ13" s="24">
        <v>0</v>
      </c>
      <c r="BA13" s="23">
        <v>0</v>
      </c>
      <c r="BB13" s="24">
        <v>0</v>
      </c>
      <c r="BC13" s="23">
        <v>0</v>
      </c>
      <c r="BD13" s="24">
        <v>0</v>
      </c>
      <c r="BE13" s="23">
        <v>0</v>
      </c>
      <c r="BF13" s="24">
        <v>0</v>
      </c>
      <c r="BG13" s="23">
        <v>0</v>
      </c>
      <c r="BH13" s="24">
        <v>0</v>
      </c>
      <c r="BI13" s="65">
        <f t="shared" si="0"/>
        <v>2878</v>
      </c>
      <c r="BJ13" s="66">
        <f t="shared" si="1"/>
        <v>68705582.399999991</v>
      </c>
      <c r="BK13" s="16"/>
      <c r="BL13" s="16"/>
      <c r="BM13" s="16"/>
      <c r="BN13" s="16"/>
      <c r="BO13" s="16"/>
      <c r="BP13" s="16"/>
      <c r="BQ13" s="16"/>
      <c r="BR13" s="16"/>
      <c r="BS13" s="16"/>
      <c r="BT13" s="16"/>
      <c r="BU13" s="16"/>
      <c r="BV13" s="16"/>
      <c r="BW13" s="16"/>
      <c r="BX13" s="16"/>
      <c r="BY13" s="16"/>
      <c r="BZ13" s="16"/>
      <c r="CA13" s="16"/>
      <c r="CB13" s="16"/>
      <c r="CC13" s="16"/>
      <c r="CD13" s="16"/>
      <c r="CE13" s="16"/>
      <c r="CF13" s="16"/>
      <c r="CG13" s="16"/>
      <c r="CH13" s="16"/>
      <c r="CI13" s="16"/>
      <c r="CJ13" s="16"/>
      <c r="CK13" s="16"/>
      <c r="CL13" s="16"/>
      <c r="CM13" s="16"/>
      <c r="CN13" s="16"/>
      <c r="CO13" s="16"/>
      <c r="CP13" s="16"/>
      <c r="CQ13" s="16"/>
      <c r="CR13" s="16"/>
      <c r="CS13" s="16"/>
      <c r="CT13" s="16"/>
      <c r="CU13" s="16"/>
      <c r="CV13" s="16"/>
      <c r="CW13" s="16"/>
      <c r="CX13" s="16"/>
      <c r="CY13" s="16"/>
      <c r="CZ13" s="16"/>
      <c r="DA13" s="16"/>
      <c r="DB13" s="16"/>
      <c r="DC13" s="16"/>
      <c r="DD13" s="16"/>
      <c r="DE13" s="16"/>
      <c r="DF13" s="16"/>
      <c r="DG13" s="16"/>
      <c r="DH13" s="16"/>
      <c r="DI13" s="16"/>
      <c r="DJ13" s="16"/>
      <c r="DK13" s="16"/>
      <c r="DL13" s="16"/>
      <c r="DM13" s="16"/>
      <c r="DN13" s="16"/>
      <c r="DO13" s="16"/>
      <c r="DP13" s="16"/>
      <c r="DQ13" s="16"/>
      <c r="DR13" s="16"/>
      <c r="DS13" s="16"/>
      <c r="DT13" s="16"/>
      <c r="DU13" s="16"/>
      <c r="DV13" s="16"/>
      <c r="DW13" s="16"/>
      <c r="DX13" s="16"/>
      <c r="DY13" s="16"/>
      <c r="DZ13" s="16"/>
      <c r="EA13" s="16"/>
      <c r="EB13" s="16"/>
      <c r="EC13" s="16"/>
      <c r="ED13" s="16"/>
      <c r="EE13" s="16"/>
      <c r="EF13" s="16"/>
      <c r="EG13" s="16"/>
      <c r="EH13" s="16"/>
      <c r="EI13" s="16"/>
      <c r="EJ13" s="16"/>
      <c r="EK13" s="16"/>
      <c r="EL13" s="16"/>
      <c r="EM13" s="16"/>
      <c r="EN13" s="16"/>
      <c r="EO13" s="16"/>
    </row>
    <row r="14" spans="1:145" s="15" customFormat="1" x14ac:dyDescent="0.25">
      <c r="A14" s="21">
        <v>12</v>
      </c>
      <c r="B14" s="22" t="s">
        <v>38</v>
      </c>
      <c r="C14" s="23">
        <v>0</v>
      </c>
      <c r="D14" s="42">
        <v>0</v>
      </c>
      <c r="E14" s="23">
        <v>0</v>
      </c>
      <c r="F14" s="42">
        <v>0</v>
      </c>
      <c r="G14" s="23">
        <v>0</v>
      </c>
      <c r="H14" s="42">
        <v>0</v>
      </c>
      <c r="I14" s="23">
        <v>0</v>
      </c>
      <c r="J14" s="42">
        <v>0</v>
      </c>
      <c r="K14" s="23">
        <v>0</v>
      </c>
      <c r="L14" s="42">
        <v>0</v>
      </c>
      <c r="M14" s="23">
        <v>0</v>
      </c>
      <c r="N14" s="42">
        <v>0</v>
      </c>
      <c r="O14" s="23">
        <v>0</v>
      </c>
      <c r="P14" s="42">
        <v>0</v>
      </c>
      <c r="Q14" s="54">
        <v>0</v>
      </c>
      <c r="R14" s="42">
        <v>0</v>
      </c>
      <c r="S14" s="23">
        <v>0</v>
      </c>
      <c r="T14" s="42">
        <v>0</v>
      </c>
      <c r="U14" s="23">
        <v>0</v>
      </c>
      <c r="V14" s="42">
        <v>0</v>
      </c>
      <c r="W14" s="23">
        <v>0</v>
      </c>
      <c r="X14" s="42">
        <v>0</v>
      </c>
      <c r="Y14" s="23">
        <v>185</v>
      </c>
      <c r="Z14" s="42">
        <v>6403052.2699999996</v>
      </c>
      <c r="AA14" s="23">
        <v>0</v>
      </c>
      <c r="AB14" s="42">
        <v>0</v>
      </c>
      <c r="AC14" s="23">
        <v>0</v>
      </c>
      <c r="AD14" s="42">
        <v>0</v>
      </c>
      <c r="AE14" s="23">
        <v>132</v>
      </c>
      <c r="AF14" s="42">
        <v>10696128.43</v>
      </c>
      <c r="AG14" s="23">
        <v>0</v>
      </c>
      <c r="AH14" s="24">
        <v>0</v>
      </c>
      <c r="AI14" s="23">
        <v>0</v>
      </c>
      <c r="AJ14" s="42">
        <v>0</v>
      </c>
      <c r="AK14" s="23">
        <v>0</v>
      </c>
      <c r="AL14" s="42">
        <v>0</v>
      </c>
      <c r="AM14" s="23">
        <v>0</v>
      </c>
      <c r="AN14" s="42">
        <v>0</v>
      </c>
      <c r="AO14" s="23">
        <v>0</v>
      </c>
      <c r="AP14" s="42">
        <v>0</v>
      </c>
      <c r="AQ14" s="23">
        <v>0</v>
      </c>
      <c r="AR14" s="42">
        <v>0</v>
      </c>
      <c r="AS14" s="23">
        <v>226</v>
      </c>
      <c r="AT14" s="42">
        <v>5169938.799999997</v>
      </c>
      <c r="AU14" s="23">
        <v>0</v>
      </c>
      <c r="AV14" s="24">
        <v>0</v>
      </c>
      <c r="AW14" s="23">
        <v>0</v>
      </c>
      <c r="AX14" s="24">
        <v>0</v>
      </c>
      <c r="AY14" s="23">
        <v>0</v>
      </c>
      <c r="AZ14" s="24">
        <v>0</v>
      </c>
      <c r="BA14" s="23">
        <v>0</v>
      </c>
      <c r="BB14" s="24">
        <v>0</v>
      </c>
      <c r="BC14" s="23">
        <v>0</v>
      </c>
      <c r="BD14" s="24">
        <v>0</v>
      </c>
      <c r="BE14" s="23">
        <v>0</v>
      </c>
      <c r="BF14" s="24">
        <v>0</v>
      </c>
      <c r="BG14" s="23">
        <v>0</v>
      </c>
      <c r="BH14" s="24">
        <v>0</v>
      </c>
      <c r="BI14" s="65">
        <f t="shared" si="0"/>
        <v>543</v>
      </c>
      <c r="BJ14" s="66">
        <f t="shared" si="1"/>
        <v>22269119.499999996</v>
      </c>
    </row>
    <row r="15" spans="1:145" s="15" customFormat="1" x14ac:dyDescent="0.25">
      <c r="A15" s="21">
        <v>16</v>
      </c>
      <c r="B15" s="22" t="s">
        <v>39</v>
      </c>
      <c r="C15" s="23">
        <v>0</v>
      </c>
      <c r="D15" s="42">
        <v>0</v>
      </c>
      <c r="E15" s="23">
        <v>0</v>
      </c>
      <c r="F15" s="42">
        <v>0</v>
      </c>
      <c r="G15" s="23">
        <v>0</v>
      </c>
      <c r="H15" s="42">
        <v>0</v>
      </c>
      <c r="I15" s="23">
        <v>0</v>
      </c>
      <c r="J15" s="42">
        <v>0</v>
      </c>
      <c r="K15" s="23">
        <v>0</v>
      </c>
      <c r="L15" s="42">
        <v>0</v>
      </c>
      <c r="M15" s="23">
        <v>0</v>
      </c>
      <c r="N15" s="42">
        <v>0</v>
      </c>
      <c r="O15" s="23">
        <v>0</v>
      </c>
      <c r="P15" s="42">
        <v>0</v>
      </c>
      <c r="Q15" s="54">
        <v>0</v>
      </c>
      <c r="R15" s="42">
        <v>0</v>
      </c>
      <c r="S15" s="23">
        <v>0</v>
      </c>
      <c r="T15" s="42">
        <v>0</v>
      </c>
      <c r="U15" s="23">
        <v>0</v>
      </c>
      <c r="V15" s="42">
        <v>0</v>
      </c>
      <c r="W15" s="23">
        <v>0</v>
      </c>
      <c r="X15" s="42">
        <v>0</v>
      </c>
      <c r="Y15" s="23">
        <v>0</v>
      </c>
      <c r="Z15" s="42">
        <v>0</v>
      </c>
      <c r="AA15" s="23">
        <v>0</v>
      </c>
      <c r="AB15" s="42">
        <v>0</v>
      </c>
      <c r="AC15" s="23">
        <v>0</v>
      </c>
      <c r="AD15" s="42">
        <v>0</v>
      </c>
      <c r="AE15" s="23">
        <v>0</v>
      </c>
      <c r="AF15" s="42">
        <v>0</v>
      </c>
      <c r="AG15" s="23">
        <v>0</v>
      </c>
      <c r="AH15" s="24">
        <v>0</v>
      </c>
      <c r="AI15" s="23">
        <v>0</v>
      </c>
      <c r="AJ15" s="42">
        <v>0</v>
      </c>
      <c r="AK15" s="23">
        <v>0</v>
      </c>
      <c r="AL15" s="42">
        <v>0</v>
      </c>
      <c r="AM15" s="23">
        <v>0</v>
      </c>
      <c r="AN15" s="42">
        <v>0</v>
      </c>
      <c r="AO15" s="23">
        <v>180</v>
      </c>
      <c r="AP15" s="42">
        <v>8787778.6799999997</v>
      </c>
      <c r="AQ15" s="23">
        <v>0</v>
      </c>
      <c r="AR15" s="42">
        <v>0</v>
      </c>
      <c r="AS15" s="23">
        <v>0</v>
      </c>
      <c r="AT15" s="42">
        <v>0</v>
      </c>
      <c r="AU15" s="23">
        <v>960</v>
      </c>
      <c r="AV15" s="24">
        <v>34611916.140000001</v>
      </c>
      <c r="AW15" s="23">
        <v>0</v>
      </c>
      <c r="AX15" s="24">
        <v>0</v>
      </c>
      <c r="AY15" s="23">
        <v>0</v>
      </c>
      <c r="AZ15" s="24">
        <v>0</v>
      </c>
      <c r="BA15" s="23">
        <v>0</v>
      </c>
      <c r="BB15" s="24">
        <v>0</v>
      </c>
      <c r="BC15" s="23">
        <v>0</v>
      </c>
      <c r="BD15" s="24">
        <v>0</v>
      </c>
      <c r="BE15" s="23">
        <v>0</v>
      </c>
      <c r="BF15" s="24">
        <v>0</v>
      </c>
      <c r="BG15" s="23">
        <v>0</v>
      </c>
      <c r="BH15" s="24">
        <v>0</v>
      </c>
      <c r="BI15" s="65">
        <f t="shared" si="0"/>
        <v>1140</v>
      </c>
      <c r="BJ15" s="66">
        <f t="shared" si="1"/>
        <v>43399694.82</v>
      </c>
    </row>
    <row r="16" spans="1:145" s="15" customFormat="1" x14ac:dyDescent="0.25">
      <c r="A16" s="21">
        <v>17</v>
      </c>
      <c r="B16" s="22" t="s">
        <v>40</v>
      </c>
      <c r="C16" s="23">
        <v>0</v>
      </c>
      <c r="D16" s="42">
        <v>0</v>
      </c>
      <c r="E16" s="23">
        <v>0</v>
      </c>
      <c r="F16" s="42">
        <v>0</v>
      </c>
      <c r="G16" s="23">
        <v>0</v>
      </c>
      <c r="H16" s="42">
        <v>0</v>
      </c>
      <c r="I16" s="23">
        <v>0</v>
      </c>
      <c r="J16" s="42">
        <v>0</v>
      </c>
      <c r="K16" s="23">
        <v>0</v>
      </c>
      <c r="L16" s="42">
        <v>0</v>
      </c>
      <c r="M16" s="23">
        <v>0</v>
      </c>
      <c r="N16" s="42">
        <v>0</v>
      </c>
      <c r="O16" s="23">
        <v>0</v>
      </c>
      <c r="P16" s="42">
        <v>0</v>
      </c>
      <c r="Q16" s="54">
        <v>0</v>
      </c>
      <c r="R16" s="42">
        <v>0</v>
      </c>
      <c r="S16" s="23">
        <v>0</v>
      </c>
      <c r="T16" s="42">
        <v>0</v>
      </c>
      <c r="U16" s="23">
        <v>0</v>
      </c>
      <c r="V16" s="42">
        <v>0</v>
      </c>
      <c r="W16" s="23">
        <v>0</v>
      </c>
      <c r="X16" s="42">
        <v>0</v>
      </c>
      <c r="Y16" s="23">
        <v>0</v>
      </c>
      <c r="Z16" s="42">
        <v>0</v>
      </c>
      <c r="AA16" s="23">
        <v>0</v>
      </c>
      <c r="AB16" s="42">
        <v>0</v>
      </c>
      <c r="AC16" s="23">
        <v>0</v>
      </c>
      <c r="AD16" s="42">
        <v>0</v>
      </c>
      <c r="AE16" s="23">
        <v>184</v>
      </c>
      <c r="AF16" s="42">
        <v>10722449.189999999</v>
      </c>
      <c r="AG16" s="23">
        <v>0</v>
      </c>
      <c r="AH16" s="24">
        <v>0</v>
      </c>
      <c r="AI16" s="23">
        <v>0</v>
      </c>
      <c r="AJ16" s="42">
        <v>0</v>
      </c>
      <c r="AK16" s="23">
        <v>0</v>
      </c>
      <c r="AL16" s="42">
        <v>0</v>
      </c>
      <c r="AM16" s="23">
        <v>0</v>
      </c>
      <c r="AN16" s="42">
        <v>0</v>
      </c>
      <c r="AO16" s="23">
        <v>0</v>
      </c>
      <c r="AP16" s="42">
        <v>0</v>
      </c>
      <c r="AQ16" s="23">
        <v>0</v>
      </c>
      <c r="AR16" s="42">
        <v>0</v>
      </c>
      <c r="AS16" s="23">
        <v>0</v>
      </c>
      <c r="AT16" s="42">
        <v>0</v>
      </c>
      <c r="AU16" s="23">
        <v>0</v>
      </c>
      <c r="AV16" s="24">
        <v>0</v>
      </c>
      <c r="AW16" s="23">
        <v>0</v>
      </c>
      <c r="AX16" s="24">
        <v>0</v>
      </c>
      <c r="AY16" s="23">
        <v>0</v>
      </c>
      <c r="AZ16" s="24">
        <v>0</v>
      </c>
      <c r="BA16" s="23">
        <v>0</v>
      </c>
      <c r="BB16" s="24">
        <v>0</v>
      </c>
      <c r="BC16" s="23">
        <v>0</v>
      </c>
      <c r="BD16" s="24">
        <v>0</v>
      </c>
      <c r="BE16" s="23">
        <v>0</v>
      </c>
      <c r="BF16" s="24">
        <v>0</v>
      </c>
      <c r="BG16" s="23">
        <v>0</v>
      </c>
      <c r="BH16" s="24">
        <v>0</v>
      </c>
      <c r="BI16" s="65">
        <f t="shared" si="0"/>
        <v>184</v>
      </c>
      <c r="BJ16" s="66">
        <f t="shared" si="1"/>
        <v>10722449.189999999</v>
      </c>
    </row>
    <row r="17" spans="1:62" s="15" customFormat="1" x14ac:dyDescent="0.25">
      <c r="A17" s="21">
        <v>18</v>
      </c>
      <c r="B17" s="22" t="s">
        <v>41</v>
      </c>
      <c r="C17" s="23">
        <v>0</v>
      </c>
      <c r="D17" s="42">
        <v>0</v>
      </c>
      <c r="E17" s="23">
        <v>0</v>
      </c>
      <c r="F17" s="42">
        <v>0</v>
      </c>
      <c r="G17" s="23">
        <v>0</v>
      </c>
      <c r="H17" s="42">
        <v>0</v>
      </c>
      <c r="I17" s="23">
        <v>0</v>
      </c>
      <c r="J17" s="42">
        <v>0</v>
      </c>
      <c r="K17" s="23">
        <v>0</v>
      </c>
      <c r="L17" s="42">
        <v>0</v>
      </c>
      <c r="M17" s="23">
        <v>0</v>
      </c>
      <c r="N17" s="42">
        <v>0</v>
      </c>
      <c r="O17" s="23">
        <v>0</v>
      </c>
      <c r="P17" s="42">
        <v>0</v>
      </c>
      <c r="Q17" s="54">
        <v>0</v>
      </c>
      <c r="R17" s="42">
        <v>0</v>
      </c>
      <c r="S17" s="23">
        <v>0</v>
      </c>
      <c r="T17" s="42">
        <v>0</v>
      </c>
      <c r="U17" s="23">
        <v>0</v>
      </c>
      <c r="V17" s="42">
        <v>0</v>
      </c>
      <c r="W17" s="23">
        <v>0</v>
      </c>
      <c r="X17" s="42">
        <v>0</v>
      </c>
      <c r="Y17" s="23">
        <v>0</v>
      </c>
      <c r="Z17" s="42">
        <v>0</v>
      </c>
      <c r="AA17" s="23">
        <v>0</v>
      </c>
      <c r="AB17" s="42">
        <v>0</v>
      </c>
      <c r="AC17" s="23">
        <v>0</v>
      </c>
      <c r="AD17" s="42">
        <v>0</v>
      </c>
      <c r="AE17" s="23">
        <v>246</v>
      </c>
      <c r="AF17" s="42">
        <v>31102446.560000002</v>
      </c>
      <c r="AG17" s="23">
        <v>0</v>
      </c>
      <c r="AH17" s="24">
        <v>0</v>
      </c>
      <c r="AI17" s="23">
        <v>0</v>
      </c>
      <c r="AJ17" s="42">
        <v>0</v>
      </c>
      <c r="AK17" s="23">
        <v>0</v>
      </c>
      <c r="AL17" s="42">
        <v>0</v>
      </c>
      <c r="AM17" s="23">
        <v>0</v>
      </c>
      <c r="AN17" s="42">
        <v>0</v>
      </c>
      <c r="AO17" s="23">
        <v>0</v>
      </c>
      <c r="AP17" s="42">
        <v>0</v>
      </c>
      <c r="AQ17" s="23">
        <v>0</v>
      </c>
      <c r="AR17" s="42">
        <v>0</v>
      </c>
      <c r="AS17" s="23">
        <v>0</v>
      </c>
      <c r="AT17" s="42">
        <v>0</v>
      </c>
      <c r="AU17" s="23">
        <v>0</v>
      </c>
      <c r="AV17" s="24">
        <v>0</v>
      </c>
      <c r="AW17" s="23">
        <v>0</v>
      </c>
      <c r="AX17" s="24">
        <v>0</v>
      </c>
      <c r="AY17" s="23">
        <v>0</v>
      </c>
      <c r="AZ17" s="24">
        <v>0</v>
      </c>
      <c r="BA17" s="23">
        <v>0</v>
      </c>
      <c r="BB17" s="24">
        <v>0</v>
      </c>
      <c r="BC17" s="23">
        <v>0</v>
      </c>
      <c r="BD17" s="24">
        <v>0</v>
      </c>
      <c r="BE17" s="23">
        <v>0</v>
      </c>
      <c r="BF17" s="24">
        <v>0</v>
      </c>
      <c r="BG17" s="23">
        <v>0</v>
      </c>
      <c r="BH17" s="24">
        <v>0</v>
      </c>
      <c r="BI17" s="65">
        <f t="shared" si="0"/>
        <v>246</v>
      </c>
      <c r="BJ17" s="66">
        <f t="shared" si="1"/>
        <v>31102446.560000002</v>
      </c>
    </row>
    <row r="18" spans="1:62" s="15" customFormat="1" x14ac:dyDescent="0.25">
      <c r="A18" s="21">
        <v>19</v>
      </c>
      <c r="B18" s="22" t="s">
        <v>42</v>
      </c>
      <c r="C18" s="23">
        <v>0</v>
      </c>
      <c r="D18" s="42">
        <v>0</v>
      </c>
      <c r="E18" s="23">
        <v>0</v>
      </c>
      <c r="F18" s="42">
        <v>0</v>
      </c>
      <c r="G18" s="23">
        <v>0</v>
      </c>
      <c r="H18" s="42">
        <v>0</v>
      </c>
      <c r="I18" s="23">
        <v>0</v>
      </c>
      <c r="J18" s="42">
        <v>0</v>
      </c>
      <c r="K18" s="23">
        <v>0</v>
      </c>
      <c r="L18" s="42">
        <v>0</v>
      </c>
      <c r="M18" s="23">
        <v>0</v>
      </c>
      <c r="N18" s="42">
        <v>0</v>
      </c>
      <c r="O18" s="23">
        <v>20</v>
      </c>
      <c r="P18" s="42">
        <v>678892.8</v>
      </c>
      <c r="Q18" s="54">
        <v>0</v>
      </c>
      <c r="R18" s="42">
        <v>0</v>
      </c>
      <c r="S18" s="23">
        <v>0</v>
      </c>
      <c r="T18" s="42">
        <v>0</v>
      </c>
      <c r="U18" s="23">
        <v>0</v>
      </c>
      <c r="V18" s="42">
        <v>0</v>
      </c>
      <c r="W18" s="23">
        <v>0</v>
      </c>
      <c r="X18" s="42">
        <v>0</v>
      </c>
      <c r="Y18" s="23">
        <v>0</v>
      </c>
      <c r="Z18" s="42">
        <v>0</v>
      </c>
      <c r="AA18" s="23">
        <v>0</v>
      </c>
      <c r="AB18" s="42">
        <v>0</v>
      </c>
      <c r="AC18" s="23">
        <v>0</v>
      </c>
      <c r="AD18" s="42">
        <v>0</v>
      </c>
      <c r="AE18" s="23">
        <v>450</v>
      </c>
      <c r="AF18" s="42">
        <v>12562457.710000001</v>
      </c>
      <c r="AG18" s="23">
        <v>0</v>
      </c>
      <c r="AH18" s="24">
        <v>0</v>
      </c>
      <c r="AI18" s="23">
        <v>0</v>
      </c>
      <c r="AJ18" s="42">
        <v>0</v>
      </c>
      <c r="AK18" s="23">
        <v>0</v>
      </c>
      <c r="AL18" s="42">
        <v>0</v>
      </c>
      <c r="AM18" s="23">
        <v>0</v>
      </c>
      <c r="AN18" s="42">
        <v>0</v>
      </c>
      <c r="AO18" s="23">
        <v>0</v>
      </c>
      <c r="AP18" s="42">
        <v>0</v>
      </c>
      <c r="AQ18" s="23">
        <v>0</v>
      </c>
      <c r="AR18" s="42">
        <v>0</v>
      </c>
      <c r="AS18" s="23">
        <v>0</v>
      </c>
      <c r="AT18" s="42">
        <v>0</v>
      </c>
      <c r="AU18" s="23">
        <v>0</v>
      </c>
      <c r="AV18" s="24">
        <v>0</v>
      </c>
      <c r="AW18" s="23">
        <v>0</v>
      </c>
      <c r="AX18" s="24">
        <v>0</v>
      </c>
      <c r="AY18" s="23">
        <v>0</v>
      </c>
      <c r="AZ18" s="24">
        <v>0</v>
      </c>
      <c r="BA18" s="23">
        <v>0</v>
      </c>
      <c r="BB18" s="24">
        <v>0</v>
      </c>
      <c r="BC18" s="23">
        <v>0</v>
      </c>
      <c r="BD18" s="24">
        <v>0</v>
      </c>
      <c r="BE18" s="25">
        <v>2</v>
      </c>
      <c r="BF18" s="26">
        <v>72353.81</v>
      </c>
      <c r="BG18" s="23">
        <v>0</v>
      </c>
      <c r="BH18" s="24">
        <v>0</v>
      </c>
      <c r="BI18" s="65">
        <f t="shared" si="0"/>
        <v>472</v>
      </c>
      <c r="BJ18" s="66">
        <f t="shared" si="1"/>
        <v>13313704.320000002</v>
      </c>
    </row>
    <row r="19" spans="1:62" s="15" customFormat="1" x14ac:dyDescent="0.25">
      <c r="A19" s="21">
        <v>20</v>
      </c>
      <c r="B19" s="22" t="s">
        <v>43</v>
      </c>
      <c r="C19" s="23">
        <v>0</v>
      </c>
      <c r="D19" s="42">
        <v>0</v>
      </c>
      <c r="E19" s="23">
        <v>0</v>
      </c>
      <c r="F19" s="42">
        <v>0</v>
      </c>
      <c r="G19" s="23">
        <v>0</v>
      </c>
      <c r="H19" s="42">
        <v>0</v>
      </c>
      <c r="I19" s="23">
        <v>0</v>
      </c>
      <c r="J19" s="42">
        <v>0</v>
      </c>
      <c r="K19" s="23">
        <v>0</v>
      </c>
      <c r="L19" s="42">
        <v>0</v>
      </c>
      <c r="M19" s="23">
        <v>0</v>
      </c>
      <c r="N19" s="42">
        <v>0</v>
      </c>
      <c r="O19" s="23">
        <v>0</v>
      </c>
      <c r="P19" s="42">
        <v>0</v>
      </c>
      <c r="Q19" s="54">
        <v>0</v>
      </c>
      <c r="R19" s="42">
        <v>0</v>
      </c>
      <c r="S19" s="23">
        <v>0</v>
      </c>
      <c r="T19" s="42">
        <v>0</v>
      </c>
      <c r="U19" s="23">
        <v>0</v>
      </c>
      <c r="V19" s="42">
        <v>0</v>
      </c>
      <c r="W19" s="23">
        <v>0</v>
      </c>
      <c r="X19" s="42">
        <v>0</v>
      </c>
      <c r="Y19" s="23">
        <v>0</v>
      </c>
      <c r="Z19" s="42">
        <v>0</v>
      </c>
      <c r="AA19" s="23">
        <v>0</v>
      </c>
      <c r="AB19" s="42">
        <v>0</v>
      </c>
      <c r="AC19" s="23">
        <v>0</v>
      </c>
      <c r="AD19" s="42">
        <v>0</v>
      </c>
      <c r="AE19" s="23">
        <v>1902</v>
      </c>
      <c r="AF19" s="42">
        <v>59449554.32</v>
      </c>
      <c r="AG19" s="23">
        <v>0</v>
      </c>
      <c r="AH19" s="24">
        <v>0</v>
      </c>
      <c r="AI19" s="23">
        <v>0</v>
      </c>
      <c r="AJ19" s="42">
        <v>0</v>
      </c>
      <c r="AK19" s="23">
        <v>0</v>
      </c>
      <c r="AL19" s="42">
        <v>0</v>
      </c>
      <c r="AM19" s="23">
        <v>0</v>
      </c>
      <c r="AN19" s="42">
        <v>0</v>
      </c>
      <c r="AO19" s="23">
        <v>0</v>
      </c>
      <c r="AP19" s="42">
        <v>0</v>
      </c>
      <c r="AQ19" s="23">
        <v>0</v>
      </c>
      <c r="AR19" s="42">
        <v>0</v>
      </c>
      <c r="AS19" s="23">
        <v>0</v>
      </c>
      <c r="AT19" s="42">
        <v>0</v>
      </c>
      <c r="AU19" s="23">
        <v>0</v>
      </c>
      <c r="AV19" s="24">
        <v>0</v>
      </c>
      <c r="AW19" s="23">
        <v>0</v>
      </c>
      <c r="AX19" s="24">
        <v>0</v>
      </c>
      <c r="AY19" s="23">
        <v>0</v>
      </c>
      <c r="AZ19" s="24">
        <v>0</v>
      </c>
      <c r="BA19" s="23">
        <v>0</v>
      </c>
      <c r="BB19" s="24">
        <v>0</v>
      </c>
      <c r="BC19" s="23">
        <v>0</v>
      </c>
      <c r="BD19" s="24">
        <v>0</v>
      </c>
      <c r="BE19" s="23">
        <v>0</v>
      </c>
      <c r="BF19" s="24">
        <v>0</v>
      </c>
      <c r="BG19" s="23">
        <v>0</v>
      </c>
      <c r="BH19" s="24">
        <v>0</v>
      </c>
      <c r="BI19" s="65">
        <f t="shared" si="0"/>
        <v>1902</v>
      </c>
      <c r="BJ19" s="66">
        <f t="shared" si="1"/>
        <v>59449554.32</v>
      </c>
    </row>
    <row r="20" spans="1:62" s="15" customFormat="1" x14ac:dyDescent="0.25">
      <c r="A20" s="21">
        <v>21</v>
      </c>
      <c r="B20" s="22" t="s">
        <v>44</v>
      </c>
      <c r="C20" s="23">
        <v>0</v>
      </c>
      <c r="D20" s="42">
        <v>0</v>
      </c>
      <c r="E20" s="23">
        <v>0</v>
      </c>
      <c r="F20" s="42">
        <v>0</v>
      </c>
      <c r="G20" s="23">
        <v>0</v>
      </c>
      <c r="H20" s="42">
        <v>0</v>
      </c>
      <c r="I20" s="23">
        <v>0</v>
      </c>
      <c r="J20" s="42">
        <v>0</v>
      </c>
      <c r="K20" s="23">
        <v>0</v>
      </c>
      <c r="L20" s="42">
        <v>0</v>
      </c>
      <c r="M20" s="23">
        <v>0</v>
      </c>
      <c r="N20" s="42">
        <v>0</v>
      </c>
      <c r="O20" s="23">
        <v>0</v>
      </c>
      <c r="P20" s="42">
        <v>0</v>
      </c>
      <c r="Q20" s="54">
        <v>0</v>
      </c>
      <c r="R20" s="42">
        <v>0</v>
      </c>
      <c r="S20" s="23">
        <v>0</v>
      </c>
      <c r="T20" s="42">
        <v>0</v>
      </c>
      <c r="U20" s="23">
        <v>0</v>
      </c>
      <c r="V20" s="42">
        <v>0</v>
      </c>
      <c r="W20" s="23">
        <v>0</v>
      </c>
      <c r="X20" s="42">
        <v>0</v>
      </c>
      <c r="Y20" s="23">
        <v>0</v>
      </c>
      <c r="Z20" s="42">
        <v>0</v>
      </c>
      <c r="AA20" s="23">
        <v>0</v>
      </c>
      <c r="AB20" s="42">
        <v>0</v>
      </c>
      <c r="AC20" s="23">
        <v>0</v>
      </c>
      <c r="AD20" s="42">
        <v>0</v>
      </c>
      <c r="AE20" s="23">
        <v>890</v>
      </c>
      <c r="AF20" s="42">
        <v>44073126.030000001</v>
      </c>
      <c r="AG20" s="23">
        <v>0</v>
      </c>
      <c r="AH20" s="24">
        <v>0</v>
      </c>
      <c r="AI20" s="23">
        <v>0</v>
      </c>
      <c r="AJ20" s="42">
        <v>0</v>
      </c>
      <c r="AK20" s="23">
        <v>0</v>
      </c>
      <c r="AL20" s="42">
        <v>0</v>
      </c>
      <c r="AM20" s="23">
        <v>0</v>
      </c>
      <c r="AN20" s="42">
        <v>0</v>
      </c>
      <c r="AO20" s="23">
        <v>0</v>
      </c>
      <c r="AP20" s="42">
        <v>0</v>
      </c>
      <c r="AQ20" s="23">
        <v>0</v>
      </c>
      <c r="AR20" s="42">
        <v>0</v>
      </c>
      <c r="AS20" s="23">
        <v>0</v>
      </c>
      <c r="AT20" s="42">
        <v>0</v>
      </c>
      <c r="AU20" s="23">
        <v>0</v>
      </c>
      <c r="AV20" s="24">
        <v>0</v>
      </c>
      <c r="AW20" s="23">
        <v>0</v>
      </c>
      <c r="AX20" s="24">
        <v>0</v>
      </c>
      <c r="AY20" s="23">
        <v>0</v>
      </c>
      <c r="AZ20" s="24">
        <v>0</v>
      </c>
      <c r="BA20" s="23">
        <v>0</v>
      </c>
      <c r="BB20" s="24">
        <v>0</v>
      </c>
      <c r="BC20" s="23">
        <v>0</v>
      </c>
      <c r="BD20" s="24">
        <v>0</v>
      </c>
      <c r="BE20" s="23">
        <v>0</v>
      </c>
      <c r="BF20" s="24">
        <v>0</v>
      </c>
      <c r="BG20" s="23">
        <v>0</v>
      </c>
      <c r="BH20" s="24">
        <v>0</v>
      </c>
      <c r="BI20" s="65">
        <f t="shared" si="0"/>
        <v>890</v>
      </c>
      <c r="BJ20" s="66">
        <f t="shared" si="1"/>
        <v>44073126.030000001</v>
      </c>
    </row>
    <row r="21" spans="1:62" s="15" customFormat="1" x14ac:dyDescent="0.25">
      <c r="A21" s="21">
        <v>28</v>
      </c>
      <c r="B21" s="22" t="s">
        <v>45</v>
      </c>
      <c r="C21" s="23">
        <v>273</v>
      </c>
      <c r="D21" s="42">
        <v>5377663.8300000001</v>
      </c>
      <c r="E21" s="23">
        <v>0</v>
      </c>
      <c r="F21" s="42">
        <v>0</v>
      </c>
      <c r="G21" s="23">
        <v>266</v>
      </c>
      <c r="H21" s="42">
        <v>3536535.6399999997</v>
      </c>
      <c r="I21" s="23">
        <v>86</v>
      </c>
      <c r="J21" s="42">
        <v>1377928.96</v>
      </c>
      <c r="K21" s="23">
        <v>0</v>
      </c>
      <c r="L21" s="42">
        <v>0</v>
      </c>
      <c r="M21" s="23">
        <v>1439</v>
      </c>
      <c r="N21" s="42">
        <v>27843332.040000003</v>
      </c>
      <c r="O21" s="23">
        <v>751</v>
      </c>
      <c r="P21" s="42">
        <v>12473270.6</v>
      </c>
      <c r="Q21" s="54">
        <v>0</v>
      </c>
      <c r="R21" s="42">
        <v>0</v>
      </c>
      <c r="S21" s="23">
        <v>0</v>
      </c>
      <c r="T21" s="42">
        <v>0</v>
      </c>
      <c r="U21" s="23">
        <v>0</v>
      </c>
      <c r="V21" s="42">
        <v>0</v>
      </c>
      <c r="W21" s="23">
        <v>0</v>
      </c>
      <c r="X21" s="42">
        <v>0</v>
      </c>
      <c r="Y21" s="23">
        <v>0</v>
      </c>
      <c r="Z21" s="42">
        <v>0</v>
      </c>
      <c r="AA21" s="23">
        <v>0</v>
      </c>
      <c r="AB21" s="42">
        <v>0</v>
      </c>
      <c r="AC21" s="23">
        <v>0</v>
      </c>
      <c r="AD21" s="42">
        <v>0</v>
      </c>
      <c r="AE21" s="23">
        <v>0</v>
      </c>
      <c r="AF21" s="42">
        <v>0</v>
      </c>
      <c r="AG21" s="23">
        <v>0</v>
      </c>
      <c r="AH21" s="24">
        <v>0</v>
      </c>
      <c r="AI21" s="23">
        <v>8392</v>
      </c>
      <c r="AJ21" s="42">
        <v>224062257.23999998</v>
      </c>
      <c r="AK21" s="23">
        <v>0</v>
      </c>
      <c r="AL21" s="42">
        <v>0</v>
      </c>
      <c r="AM21" s="23">
        <v>0</v>
      </c>
      <c r="AN21" s="42">
        <v>0</v>
      </c>
      <c r="AO21" s="23">
        <v>0</v>
      </c>
      <c r="AP21" s="42">
        <v>0</v>
      </c>
      <c r="AQ21" s="23">
        <v>0</v>
      </c>
      <c r="AR21" s="42">
        <v>0</v>
      </c>
      <c r="AS21" s="23">
        <v>0</v>
      </c>
      <c r="AT21" s="42">
        <v>0</v>
      </c>
      <c r="AU21" s="23">
        <v>0</v>
      </c>
      <c r="AV21" s="24">
        <v>0</v>
      </c>
      <c r="AW21" s="23">
        <v>0</v>
      </c>
      <c r="AX21" s="24">
        <v>0</v>
      </c>
      <c r="AY21" s="23">
        <v>0</v>
      </c>
      <c r="AZ21" s="24">
        <v>0</v>
      </c>
      <c r="BA21" s="23">
        <v>0</v>
      </c>
      <c r="BB21" s="24">
        <v>0</v>
      </c>
      <c r="BC21" s="23">
        <v>0</v>
      </c>
      <c r="BD21" s="24">
        <v>0</v>
      </c>
      <c r="BE21" s="23">
        <v>0</v>
      </c>
      <c r="BF21" s="24">
        <v>0</v>
      </c>
      <c r="BG21" s="23">
        <v>0</v>
      </c>
      <c r="BH21" s="24">
        <v>0</v>
      </c>
      <c r="BI21" s="65">
        <f t="shared" si="0"/>
        <v>11207</v>
      </c>
      <c r="BJ21" s="66">
        <f t="shared" si="1"/>
        <v>274670988.31</v>
      </c>
    </row>
    <row r="22" spans="1:62" s="15" customFormat="1" x14ac:dyDescent="0.25">
      <c r="A22" s="21">
        <v>29</v>
      </c>
      <c r="B22" s="22" t="s">
        <v>46</v>
      </c>
      <c r="C22" s="23">
        <v>0</v>
      </c>
      <c r="D22" s="42">
        <v>0</v>
      </c>
      <c r="E22" s="23">
        <v>0</v>
      </c>
      <c r="F22" s="42">
        <v>0</v>
      </c>
      <c r="G22" s="23">
        <v>0</v>
      </c>
      <c r="H22" s="42">
        <v>0</v>
      </c>
      <c r="I22" s="23">
        <v>0</v>
      </c>
      <c r="J22" s="42">
        <v>0</v>
      </c>
      <c r="K22" s="23">
        <v>0</v>
      </c>
      <c r="L22" s="42">
        <v>0</v>
      </c>
      <c r="M22" s="23">
        <v>0</v>
      </c>
      <c r="N22" s="42">
        <v>0</v>
      </c>
      <c r="O22" s="23">
        <v>12</v>
      </c>
      <c r="P22" s="42">
        <v>273155.95</v>
      </c>
      <c r="Q22" s="54">
        <v>0</v>
      </c>
      <c r="R22" s="42">
        <v>0</v>
      </c>
      <c r="S22" s="23">
        <v>0</v>
      </c>
      <c r="T22" s="42">
        <v>0</v>
      </c>
      <c r="U22" s="23">
        <v>0</v>
      </c>
      <c r="V22" s="42">
        <v>0</v>
      </c>
      <c r="W22" s="23">
        <v>0</v>
      </c>
      <c r="X22" s="42">
        <v>0</v>
      </c>
      <c r="Y22" s="23">
        <v>846</v>
      </c>
      <c r="Z22" s="42">
        <v>20096221.620000001</v>
      </c>
      <c r="AA22" s="23">
        <v>0</v>
      </c>
      <c r="AB22" s="42">
        <v>0</v>
      </c>
      <c r="AC22" s="23">
        <v>629</v>
      </c>
      <c r="AD22" s="42">
        <v>23910432.379999999</v>
      </c>
      <c r="AE22" s="23">
        <v>0</v>
      </c>
      <c r="AF22" s="42">
        <v>0</v>
      </c>
      <c r="AG22" s="23">
        <v>0</v>
      </c>
      <c r="AH22" s="24">
        <v>0</v>
      </c>
      <c r="AI22" s="23">
        <v>0</v>
      </c>
      <c r="AJ22" s="42">
        <v>0</v>
      </c>
      <c r="AK22" s="23">
        <v>0</v>
      </c>
      <c r="AL22" s="42">
        <v>0</v>
      </c>
      <c r="AM22" s="23">
        <v>0</v>
      </c>
      <c r="AN22" s="42">
        <v>0</v>
      </c>
      <c r="AO22" s="23">
        <v>0</v>
      </c>
      <c r="AP22" s="42">
        <v>0</v>
      </c>
      <c r="AQ22" s="23">
        <v>5236</v>
      </c>
      <c r="AR22" s="42">
        <v>193690433.82999998</v>
      </c>
      <c r="AS22" s="23">
        <v>0</v>
      </c>
      <c r="AT22" s="42">
        <v>0</v>
      </c>
      <c r="AU22" s="23">
        <v>0</v>
      </c>
      <c r="AV22" s="24">
        <v>0</v>
      </c>
      <c r="AW22" s="23">
        <v>0</v>
      </c>
      <c r="AX22" s="24">
        <v>0</v>
      </c>
      <c r="AY22" s="23">
        <v>0</v>
      </c>
      <c r="AZ22" s="24">
        <v>0</v>
      </c>
      <c r="BA22" s="23">
        <v>0</v>
      </c>
      <c r="BB22" s="24">
        <v>0</v>
      </c>
      <c r="BC22" s="23">
        <v>0</v>
      </c>
      <c r="BD22" s="24">
        <v>0</v>
      </c>
      <c r="BE22" s="23">
        <v>0</v>
      </c>
      <c r="BF22" s="24">
        <v>0</v>
      </c>
      <c r="BG22" s="23">
        <v>0</v>
      </c>
      <c r="BH22" s="24">
        <v>0</v>
      </c>
      <c r="BI22" s="65">
        <f t="shared" si="0"/>
        <v>6723</v>
      </c>
      <c r="BJ22" s="66">
        <f t="shared" si="1"/>
        <v>237970243.77999997</v>
      </c>
    </row>
    <row r="23" spans="1:62" s="15" customFormat="1" x14ac:dyDescent="0.25">
      <c r="A23" s="21">
        <v>30</v>
      </c>
      <c r="B23" s="22" t="s">
        <v>47</v>
      </c>
      <c r="C23" s="23">
        <v>0</v>
      </c>
      <c r="D23" s="42">
        <v>0</v>
      </c>
      <c r="E23" s="23">
        <v>0</v>
      </c>
      <c r="F23" s="42">
        <v>0</v>
      </c>
      <c r="G23" s="23">
        <v>0</v>
      </c>
      <c r="H23" s="42">
        <v>0</v>
      </c>
      <c r="I23" s="23">
        <v>0</v>
      </c>
      <c r="J23" s="42">
        <v>0</v>
      </c>
      <c r="K23" s="23">
        <v>0</v>
      </c>
      <c r="L23" s="42">
        <v>0</v>
      </c>
      <c r="M23" s="23">
        <v>0</v>
      </c>
      <c r="N23" s="42">
        <v>0</v>
      </c>
      <c r="O23" s="23">
        <v>12</v>
      </c>
      <c r="P23" s="42">
        <v>227629.96</v>
      </c>
      <c r="Q23" s="54">
        <v>151</v>
      </c>
      <c r="R23" s="42">
        <v>4686307.4800000004</v>
      </c>
      <c r="S23" s="23">
        <v>0</v>
      </c>
      <c r="T23" s="42">
        <v>0</v>
      </c>
      <c r="U23" s="23">
        <v>0</v>
      </c>
      <c r="V23" s="42">
        <v>0</v>
      </c>
      <c r="W23" s="23">
        <v>0</v>
      </c>
      <c r="X23" s="42">
        <v>0</v>
      </c>
      <c r="Y23" s="23">
        <v>0</v>
      </c>
      <c r="Z23" s="42">
        <v>0</v>
      </c>
      <c r="AA23" s="23">
        <v>828</v>
      </c>
      <c r="AB23" s="42">
        <v>35240363.780000001</v>
      </c>
      <c r="AC23" s="23">
        <v>0</v>
      </c>
      <c r="AD23" s="42">
        <v>0</v>
      </c>
      <c r="AE23" s="23">
        <v>0</v>
      </c>
      <c r="AF23" s="42">
        <v>0</v>
      </c>
      <c r="AG23" s="23">
        <v>0</v>
      </c>
      <c r="AH23" s="24">
        <v>0</v>
      </c>
      <c r="AI23" s="23">
        <v>0</v>
      </c>
      <c r="AJ23" s="42">
        <v>0</v>
      </c>
      <c r="AK23" s="23">
        <v>0</v>
      </c>
      <c r="AL23" s="42">
        <v>0</v>
      </c>
      <c r="AM23" s="23">
        <v>0</v>
      </c>
      <c r="AN23" s="42">
        <v>0</v>
      </c>
      <c r="AO23" s="23">
        <v>0</v>
      </c>
      <c r="AP23" s="42">
        <v>0</v>
      </c>
      <c r="AQ23" s="23">
        <v>0</v>
      </c>
      <c r="AR23" s="42">
        <v>0</v>
      </c>
      <c r="AS23" s="23">
        <v>0</v>
      </c>
      <c r="AT23" s="42">
        <v>0</v>
      </c>
      <c r="AU23" s="23">
        <v>0</v>
      </c>
      <c r="AV23" s="24">
        <v>0</v>
      </c>
      <c r="AW23" s="23">
        <v>0</v>
      </c>
      <c r="AX23" s="24">
        <v>0</v>
      </c>
      <c r="AY23" s="23">
        <v>0</v>
      </c>
      <c r="AZ23" s="24">
        <v>0</v>
      </c>
      <c r="BA23" s="23">
        <v>0</v>
      </c>
      <c r="BB23" s="24">
        <v>0</v>
      </c>
      <c r="BC23" s="23">
        <v>1</v>
      </c>
      <c r="BD23" s="24">
        <v>43900</v>
      </c>
      <c r="BE23" s="23">
        <v>0</v>
      </c>
      <c r="BF23" s="24">
        <v>0</v>
      </c>
      <c r="BG23" s="23">
        <v>0</v>
      </c>
      <c r="BH23" s="24">
        <v>0</v>
      </c>
      <c r="BI23" s="65">
        <f t="shared" si="0"/>
        <v>992</v>
      </c>
      <c r="BJ23" s="66">
        <f t="shared" si="1"/>
        <v>40198201.219999999</v>
      </c>
    </row>
    <row r="24" spans="1:62" s="15" customFormat="1" x14ac:dyDescent="0.25">
      <c r="A24" s="21">
        <v>53</v>
      </c>
      <c r="B24" s="22" t="s">
        <v>48</v>
      </c>
      <c r="C24" s="23">
        <v>306</v>
      </c>
      <c r="D24" s="42">
        <v>5489334.1600000001</v>
      </c>
      <c r="E24" s="23">
        <v>369</v>
      </c>
      <c r="F24" s="42">
        <v>5724608.7000000002</v>
      </c>
      <c r="G24" s="23">
        <v>112</v>
      </c>
      <c r="H24" s="42">
        <v>1590993.45</v>
      </c>
      <c r="I24" s="23">
        <v>94</v>
      </c>
      <c r="J24" s="42">
        <v>881253.08</v>
      </c>
      <c r="K24" s="23">
        <v>667</v>
      </c>
      <c r="L24" s="42">
        <v>23408507.029999997</v>
      </c>
      <c r="M24" s="23">
        <v>520</v>
      </c>
      <c r="N24" s="42">
        <v>9634323.8699999992</v>
      </c>
      <c r="O24" s="23">
        <v>661</v>
      </c>
      <c r="P24" s="42">
        <v>12736393.9</v>
      </c>
      <c r="Q24" s="54">
        <v>340</v>
      </c>
      <c r="R24" s="42">
        <v>6750786.1699999999</v>
      </c>
      <c r="S24" s="23">
        <v>0</v>
      </c>
      <c r="T24" s="42">
        <v>0</v>
      </c>
      <c r="U24" s="23">
        <v>0</v>
      </c>
      <c r="V24" s="42">
        <v>0</v>
      </c>
      <c r="W24" s="23">
        <v>30</v>
      </c>
      <c r="X24" s="42">
        <v>584250.22</v>
      </c>
      <c r="Y24" s="23">
        <v>2585</v>
      </c>
      <c r="Z24" s="42">
        <v>102815874.47</v>
      </c>
      <c r="AA24" s="23">
        <v>0</v>
      </c>
      <c r="AB24" s="42">
        <v>0</v>
      </c>
      <c r="AC24" s="23">
        <v>2061</v>
      </c>
      <c r="AD24" s="42">
        <v>89835889.819999993</v>
      </c>
      <c r="AE24" s="23">
        <v>1240</v>
      </c>
      <c r="AF24" s="42">
        <v>28705508.829999998</v>
      </c>
      <c r="AG24" s="23">
        <v>0</v>
      </c>
      <c r="AH24" s="24">
        <v>0</v>
      </c>
      <c r="AI24" s="23">
        <v>0</v>
      </c>
      <c r="AJ24" s="42">
        <v>0</v>
      </c>
      <c r="AK24" s="23">
        <v>0</v>
      </c>
      <c r="AL24" s="42">
        <v>0</v>
      </c>
      <c r="AM24" s="23">
        <v>0</v>
      </c>
      <c r="AN24" s="42">
        <v>0</v>
      </c>
      <c r="AO24" s="23">
        <v>0</v>
      </c>
      <c r="AP24" s="42">
        <v>0</v>
      </c>
      <c r="AQ24" s="23">
        <v>0</v>
      </c>
      <c r="AR24" s="42">
        <v>0</v>
      </c>
      <c r="AS24" s="23">
        <v>0</v>
      </c>
      <c r="AT24" s="42">
        <v>0</v>
      </c>
      <c r="AU24" s="23">
        <v>0</v>
      </c>
      <c r="AV24" s="24">
        <v>0</v>
      </c>
      <c r="AW24" s="23">
        <v>0</v>
      </c>
      <c r="AX24" s="24">
        <v>0</v>
      </c>
      <c r="AY24" s="23">
        <v>0</v>
      </c>
      <c r="AZ24" s="24">
        <v>0</v>
      </c>
      <c r="BA24" s="23">
        <v>0</v>
      </c>
      <c r="BB24" s="24">
        <v>0</v>
      </c>
      <c r="BC24" s="23">
        <v>0</v>
      </c>
      <c r="BD24" s="24">
        <v>0</v>
      </c>
      <c r="BE24" s="23">
        <v>0</v>
      </c>
      <c r="BF24" s="24">
        <v>0</v>
      </c>
      <c r="BG24" s="23">
        <v>0</v>
      </c>
      <c r="BH24" s="24">
        <v>0</v>
      </c>
      <c r="BI24" s="65">
        <f t="shared" si="0"/>
        <v>8985</v>
      </c>
      <c r="BJ24" s="66">
        <f t="shared" si="1"/>
        <v>288157723.69999999</v>
      </c>
    </row>
    <row r="25" spans="1:62" s="15" customFormat="1" x14ac:dyDescent="0.25">
      <c r="A25" s="21">
        <v>54</v>
      </c>
      <c r="B25" s="22" t="s">
        <v>49</v>
      </c>
      <c r="C25" s="23">
        <v>0</v>
      </c>
      <c r="D25" s="42">
        <v>0</v>
      </c>
      <c r="E25" s="23">
        <v>0</v>
      </c>
      <c r="F25" s="42">
        <v>0</v>
      </c>
      <c r="G25" s="23">
        <v>0</v>
      </c>
      <c r="H25" s="42">
        <v>0</v>
      </c>
      <c r="I25" s="23">
        <v>0</v>
      </c>
      <c r="J25" s="42">
        <v>0</v>
      </c>
      <c r="K25" s="23">
        <v>0</v>
      </c>
      <c r="L25" s="42">
        <v>0</v>
      </c>
      <c r="M25" s="23">
        <v>0</v>
      </c>
      <c r="N25" s="42">
        <v>0</v>
      </c>
      <c r="O25" s="23">
        <v>0</v>
      </c>
      <c r="P25" s="42">
        <v>0</v>
      </c>
      <c r="Q25" s="54">
        <v>0</v>
      </c>
      <c r="R25" s="42">
        <v>0</v>
      </c>
      <c r="S25" s="23">
        <v>0</v>
      </c>
      <c r="T25" s="42">
        <v>0</v>
      </c>
      <c r="U25" s="23">
        <v>0</v>
      </c>
      <c r="V25" s="42">
        <v>0</v>
      </c>
      <c r="W25" s="23">
        <v>0</v>
      </c>
      <c r="X25" s="42">
        <v>0</v>
      </c>
      <c r="Y25" s="23">
        <v>0</v>
      </c>
      <c r="Z25" s="42">
        <v>0</v>
      </c>
      <c r="AA25" s="23">
        <v>0</v>
      </c>
      <c r="AB25" s="42">
        <v>0</v>
      </c>
      <c r="AC25" s="23">
        <v>853</v>
      </c>
      <c r="AD25" s="42">
        <v>50621879.979999997</v>
      </c>
      <c r="AE25" s="23">
        <v>140</v>
      </c>
      <c r="AF25" s="42">
        <v>7733372.2400000002</v>
      </c>
      <c r="AG25" s="23">
        <v>0</v>
      </c>
      <c r="AH25" s="24">
        <v>0</v>
      </c>
      <c r="AI25" s="23">
        <v>0</v>
      </c>
      <c r="AJ25" s="42">
        <v>0</v>
      </c>
      <c r="AK25" s="23">
        <v>0</v>
      </c>
      <c r="AL25" s="42">
        <v>0</v>
      </c>
      <c r="AM25" s="23">
        <v>0</v>
      </c>
      <c r="AN25" s="42">
        <v>0</v>
      </c>
      <c r="AO25" s="23">
        <v>0</v>
      </c>
      <c r="AP25" s="42">
        <v>0</v>
      </c>
      <c r="AQ25" s="23">
        <v>0</v>
      </c>
      <c r="AR25" s="42">
        <v>0</v>
      </c>
      <c r="AS25" s="23">
        <v>0</v>
      </c>
      <c r="AT25" s="42">
        <v>0</v>
      </c>
      <c r="AU25" s="23">
        <v>0</v>
      </c>
      <c r="AV25" s="24">
        <v>0</v>
      </c>
      <c r="AW25" s="23">
        <v>0</v>
      </c>
      <c r="AX25" s="24">
        <v>0</v>
      </c>
      <c r="AY25" s="23">
        <v>0</v>
      </c>
      <c r="AZ25" s="24">
        <v>0</v>
      </c>
      <c r="BA25" s="23">
        <v>0</v>
      </c>
      <c r="BB25" s="24">
        <v>0</v>
      </c>
      <c r="BC25" s="23">
        <v>0</v>
      </c>
      <c r="BD25" s="24">
        <v>0</v>
      </c>
      <c r="BE25" s="23">
        <v>0</v>
      </c>
      <c r="BF25" s="24">
        <v>0</v>
      </c>
      <c r="BG25" s="23">
        <v>0</v>
      </c>
      <c r="BH25" s="24">
        <v>0</v>
      </c>
      <c r="BI25" s="65">
        <f t="shared" si="0"/>
        <v>993</v>
      </c>
      <c r="BJ25" s="66">
        <f t="shared" si="1"/>
        <v>58355252.219999999</v>
      </c>
    </row>
    <row r="26" spans="1:62" s="15" customFormat="1" x14ac:dyDescent="0.25">
      <c r="A26" s="21">
        <v>55</v>
      </c>
      <c r="B26" s="22" t="s">
        <v>50</v>
      </c>
      <c r="C26" s="23">
        <v>0</v>
      </c>
      <c r="D26" s="42">
        <v>0</v>
      </c>
      <c r="E26" s="23">
        <v>0</v>
      </c>
      <c r="F26" s="42">
        <v>0</v>
      </c>
      <c r="G26" s="23">
        <v>0</v>
      </c>
      <c r="H26" s="42">
        <v>0</v>
      </c>
      <c r="I26" s="23">
        <v>0</v>
      </c>
      <c r="J26" s="42">
        <v>0</v>
      </c>
      <c r="K26" s="23">
        <v>0</v>
      </c>
      <c r="L26" s="42">
        <v>0</v>
      </c>
      <c r="M26" s="23">
        <v>0</v>
      </c>
      <c r="N26" s="42">
        <v>0</v>
      </c>
      <c r="O26" s="23">
        <v>0</v>
      </c>
      <c r="P26" s="42">
        <v>0</v>
      </c>
      <c r="Q26" s="54">
        <v>0</v>
      </c>
      <c r="R26" s="42">
        <v>0</v>
      </c>
      <c r="S26" s="23">
        <v>0</v>
      </c>
      <c r="T26" s="42">
        <v>0</v>
      </c>
      <c r="U26" s="23">
        <v>0</v>
      </c>
      <c r="V26" s="42">
        <v>0</v>
      </c>
      <c r="W26" s="23">
        <v>0</v>
      </c>
      <c r="X26" s="42">
        <v>0</v>
      </c>
      <c r="Y26" s="23">
        <v>0</v>
      </c>
      <c r="Z26" s="42">
        <v>0</v>
      </c>
      <c r="AA26" s="23">
        <v>0</v>
      </c>
      <c r="AB26" s="42">
        <v>0</v>
      </c>
      <c r="AC26" s="23">
        <v>0</v>
      </c>
      <c r="AD26" s="42">
        <v>0</v>
      </c>
      <c r="AE26" s="23">
        <v>545</v>
      </c>
      <c r="AF26" s="42">
        <v>29895163.649999999</v>
      </c>
      <c r="AG26" s="23">
        <v>0</v>
      </c>
      <c r="AH26" s="24">
        <v>0</v>
      </c>
      <c r="AI26" s="23">
        <v>0</v>
      </c>
      <c r="AJ26" s="42">
        <v>0</v>
      </c>
      <c r="AK26" s="23">
        <v>284</v>
      </c>
      <c r="AL26" s="42">
        <v>33735867.43</v>
      </c>
      <c r="AM26" s="23">
        <v>0</v>
      </c>
      <c r="AN26" s="42">
        <v>0</v>
      </c>
      <c r="AO26" s="23">
        <v>0</v>
      </c>
      <c r="AP26" s="42">
        <v>0</v>
      </c>
      <c r="AQ26" s="23">
        <v>0</v>
      </c>
      <c r="AR26" s="42">
        <v>0</v>
      </c>
      <c r="AS26" s="23">
        <v>0</v>
      </c>
      <c r="AT26" s="42">
        <v>0</v>
      </c>
      <c r="AU26" s="23">
        <v>0</v>
      </c>
      <c r="AV26" s="24">
        <v>0</v>
      </c>
      <c r="AW26" s="23">
        <v>0</v>
      </c>
      <c r="AX26" s="24">
        <v>0</v>
      </c>
      <c r="AY26" s="23">
        <v>0</v>
      </c>
      <c r="AZ26" s="24">
        <v>0</v>
      </c>
      <c r="BA26" s="23">
        <v>0</v>
      </c>
      <c r="BB26" s="24">
        <v>0</v>
      </c>
      <c r="BC26" s="23">
        <v>0</v>
      </c>
      <c r="BD26" s="24">
        <v>0</v>
      </c>
      <c r="BE26" s="23">
        <v>0</v>
      </c>
      <c r="BF26" s="24">
        <v>0</v>
      </c>
      <c r="BG26" s="23">
        <v>0</v>
      </c>
      <c r="BH26" s="24">
        <v>0</v>
      </c>
      <c r="BI26" s="65">
        <f t="shared" si="0"/>
        <v>829</v>
      </c>
      <c r="BJ26" s="66">
        <f t="shared" si="1"/>
        <v>63631031.079999998</v>
      </c>
    </row>
    <row r="27" spans="1:62" s="15" customFormat="1" x14ac:dyDescent="0.25">
      <c r="A27" s="21">
        <v>56</v>
      </c>
      <c r="B27" s="22" t="s">
        <v>51</v>
      </c>
      <c r="C27" s="23">
        <v>0</v>
      </c>
      <c r="D27" s="42">
        <v>0</v>
      </c>
      <c r="E27" s="23">
        <v>0</v>
      </c>
      <c r="F27" s="42">
        <v>0</v>
      </c>
      <c r="G27" s="23">
        <v>0</v>
      </c>
      <c r="H27" s="42">
        <v>0</v>
      </c>
      <c r="I27" s="23">
        <v>0</v>
      </c>
      <c r="J27" s="42">
        <v>0</v>
      </c>
      <c r="K27" s="23">
        <v>0</v>
      </c>
      <c r="L27" s="42">
        <v>0</v>
      </c>
      <c r="M27" s="23">
        <v>0</v>
      </c>
      <c r="N27" s="42">
        <v>0</v>
      </c>
      <c r="O27" s="23">
        <v>10</v>
      </c>
      <c r="P27" s="42">
        <v>337380.11</v>
      </c>
      <c r="Q27" s="54">
        <v>0</v>
      </c>
      <c r="R27" s="42">
        <v>0</v>
      </c>
      <c r="S27" s="23">
        <v>0</v>
      </c>
      <c r="T27" s="42">
        <v>0</v>
      </c>
      <c r="U27" s="23">
        <v>0</v>
      </c>
      <c r="V27" s="42">
        <v>0</v>
      </c>
      <c r="W27" s="23">
        <v>0</v>
      </c>
      <c r="X27" s="42">
        <v>0</v>
      </c>
      <c r="Y27" s="23">
        <v>632</v>
      </c>
      <c r="Z27" s="42">
        <v>23620318.879999999</v>
      </c>
      <c r="AA27" s="23">
        <v>0</v>
      </c>
      <c r="AB27" s="42">
        <v>0</v>
      </c>
      <c r="AC27" s="23">
        <v>508</v>
      </c>
      <c r="AD27" s="42">
        <v>19014101.920000002</v>
      </c>
      <c r="AE27" s="23">
        <v>982</v>
      </c>
      <c r="AF27" s="42">
        <v>39502105.140000001</v>
      </c>
      <c r="AG27" s="23">
        <v>0</v>
      </c>
      <c r="AH27" s="24">
        <v>0</v>
      </c>
      <c r="AI27" s="23">
        <v>0</v>
      </c>
      <c r="AJ27" s="42">
        <v>0</v>
      </c>
      <c r="AK27" s="23">
        <v>0</v>
      </c>
      <c r="AL27" s="42">
        <v>0</v>
      </c>
      <c r="AM27" s="23">
        <v>0</v>
      </c>
      <c r="AN27" s="42">
        <v>0</v>
      </c>
      <c r="AO27" s="23">
        <v>0</v>
      </c>
      <c r="AP27" s="42">
        <v>0</v>
      </c>
      <c r="AQ27" s="23">
        <v>0</v>
      </c>
      <c r="AR27" s="42">
        <v>0</v>
      </c>
      <c r="AS27" s="23">
        <v>0</v>
      </c>
      <c r="AT27" s="42">
        <v>0</v>
      </c>
      <c r="AU27" s="23">
        <v>0</v>
      </c>
      <c r="AV27" s="24">
        <v>0</v>
      </c>
      <c r="AW27" s="23">
        <v>0</v>
      </c>
      <c r="AX27" s="24">
        <v>0</v>
      </c>
      <c r="AY27" s="23">
        <v>0</v>
      </c>
      <c r="AZ27" s="24">
        <v>0</v>
      </c>
      <c r="BA27" s="23">
        <v>0</v>
      </c>
      <c r="BB27" s="24">
        <v>0</v>
      </c>
      <c r="BC27" s="23">
        <v>0</v>
      </c>
      <c r="BD27" s="24">
        <v>0</v>
      </c>
      <c r="BE27" s="23">
        <v>0</v>
      </c>
      <c r="BF27" s="24">
        <v>0</v>
      </c>
      <c r="BG27" s="23">
        <v>0</v>
      </c>
      <c r="BH27" s="24">
        <v>0</v>
      </c>
      <c r="BI27" s="65">
        <f t="shared" si="0"/>
        <v>2132</v>
      </c>
      <c r="BJ27" s="66">
        <f t="shared" si="1"/>
        <v>82473906.049999997</v>
      </c>
    </row>
    <row r="28" spans="1:62" s="15" customFormat="1" x14ac:dyDescent="0.25">
      <c r="A28" s="21">
        <v>60</v>
      </c>
      <c r="B28" s="22" t="s">
        <v>52</v>
      </c>
      <c r="C28" s="23">
        <v>0</v>
      </c>
      <c r="D28" s="42">
        <v>0</v>
      </c>
      <c r="E28" s="23">
        <v>0</v>
      </c>
      <c r="F28" s="42">
        <v>0</v>
      </c>
      <c r="G28" s="23">
        <v>0</v>
      </c>
      <c r="H28" s="42">
        <v>0</v>
      </c>
      <c r="I28" s="23">
        <v>0</v>
      </c>
      <c r="J28" s="42">
        <v>0</v>
      </c>
      <c r="K28" s="23">
        <v>0</v>
      </c>
      <c r="L28" s="42">
        <v>0</v>
      </c>
      <c r="M28" s="23">
        <v>0</v>
      </c>
      <c r="N28" s="42">
        <v>0</v>
      </c>
      <c r="O28" s="23">
        <v>0</v>
      </c>
      <c r="P28" s="42">
        <v>0</v>
      </c>
      <c r="Q28" s="54">
        <v>0</v>
      </c>
      <c r="R28" s="42">
        <v>0</v>
      </c>
      <c r="S28" s="23">
        <v>0</v>
      </c>
      <c r="T28" s="42">
        <v>0</v>
      </c>
      <c r="U28" s="23">
        <v>0</v>
      </c>
      <c r="V28" s="42">
        <v>0</v>
      </c>
      <c r="W28" s="23">
        <v>0</v>
      </c>
      <c r="X28" s="42">
        <v>0</v>
      </c>
      <c r="Y28" s="23">
        <v>14</v>
      </c>
      <c r="Z28" s="42">
        <v>1419618.93</v>
      </c>
      <c r="AA28" s="23">
        <v>22</v>
      </c>
      <c r="AB28" s="42">
        <v>2139736.08</v>
      </c>
      <c r="AC28" s="23">
        <v>135</v>
      </c>
      <c r="AD28" s="42">
        <v>6260520.9399999995</v>
      </c>
      <c r="AE28" s="23">
        <v>0</v>
      </c>
      <c r="AF28" s="42">
        <v>0</v>
      </c>
      <c r="AG28" s="23">
        <v>0</v>
      </c>
      <c r="AH28" s="24">
        <v>0</v>
      </c>
      <c r="AI28" s="23">
        <v>0</v>
      </c>
      <c r="AJ28" s="42">
        <v>0</v>
      </c>
      <c r="AK28" s="23">
        <v>0</v>
      </c>
      <c r="AL28" s="42">
        <v>0</v>
      </c>
      <c r="AM28" s="23">
        <v>0</v>
      </c>
      <c r="AN28" s="42">
        <v>0</v>
      </c>
      <c r="AO28" s="23">
        <v>0</v>
      </c>
      <c r="AP28" s="42">
        <v>0</v>
      </c>
      <c r="AQ28" s="23">
        <v>0</v>
      </c>
      <c r="AR28" s="42">
        <v>0</v>
      </c>
      <c r="AS28" s="23">
        <v>9031</v>
      </c>
      <c r="AT28" s="42">
        <v>767282848.37</v>
      </c>
      <c r="AU28" s="23">
        <v>0</v>
      </c>
      <c r="AV28" s="24">
        <v>0</v>
      </c>
      <c r="AW28" s="23">
        <v>0</v>
      </c>
      <c r="AX28" s="24">
        <v>0</v>
      </c>
      <c r="AY28" s="23">
        <v>0</v>
      </c>
      <c r="AZ28" s="24">
        <v>0</v>
      </c>
      <c r="BA28" s="23">
        <v>0</v>
      </c>
      <c r="BB28" s="24">
        <v>0</v>
      </c>
      <c r="BC28" s="23">
        <v>0</v>
      </c>
      <c r="BD28" s="24">
        <v>0</v>
      </c>
      <c r="BE28" s="23">
        <v>0</v>
      </c>
      <c r="BF28" s="24">
        <v>0</v>
      </c>
      <c r="BG28" s="23">
        <v>0</v>
      </c>
      <c r="BH28" s="24">
        <v>0</v>
      </c>
      <c r="BI28" s="65">
        <f t="shared" si="0"/>
        <v>9202</v>
      </c>
      <c r="BJ28" s="66">
        <f t="shared" si="1"/>
        <v>777102724.32000005</v>
      </c>
    </row>
    <row r="29" spans="1:62" s="15" customFormat="1" x14ac:dyDescent="0.25">
      <c r="A29" s="21">
        <v>162</v>
      </c>
      <c r="B29" s="22" t="s">
        <v>53</v>
      </c>
      <c r="C29" s="23">
        <v>0</v>
      </c>
      <c r="D29" s="42">
        <v>0</v>
      </c>
      <c r="E29" s="23">
        <v>0</v>
      </c>
      <c r="F29" s="42">
        <v>0</v>
      </c>
      <c r="G29" s="23">
        <v>0</v>
      </c>
      <c r="H29" s="42">
        <v>0</v>
      </c>
      <c r="I29" s="23">
        <v>0</v>
      </c>
      <c r="J29" s="42">
        <v>0</v>
      </c>
      <c r="K29" s="23">
        <v>0</v>
      </c>
      <c r="L29" s="42">
        <v>0</v>
      </c>
      <c r="M29" s="23">
        <v>0</v>
      </c>
      <c r="N29" s="42">
        <v>0</v>
      </c>
      <c r="O29" s="23">
        <v>0</v>
      </c>
      <c r="P29" s="42">
        <v>0</v>
      </c>
      <c r="Q29" s="54">
        <v>0</v>
      </c>
      <c r="R29" s="42">
        <v>0</v>
      </c>
      <c r="S29" s="23">
        <v>0</v>
      </c>
      <c r="T29" s="42">
        <v>0</v>
      </c>
      <c r="U29" s="23">
        <v>0</v>
      </c>
      <c r="V29" s="42">
        <v>0</v>
      </c>
      <c r="W29" s="23">
        <v>0</v>
      </c>
      <c r="X29" s="42">
        <v>0</v>
      </c>
      <c r="Y29" s="23">
        <v>0</v>
      </c>
      <c r="Z29" s="42">
        <v>0</v>
      </c>
      <c r="AA29" s="23">
        <v>0</v>
      </c>
      <c r="AB29" s="42">
        <v>0</v>
      </c>
      <c r="AC29" s="23">
        <v>1011</v>
      </c>
      <c r="AD29" s="42">
        <v>22026630.620000001</v>
      </c>
      <c r="AE29" s="23">
        <v>1103</v>
      </c>
      <c r="AF29" s="42">
        <v>18832133.27</v>
      </c>
      <c r="AG29" s="23">
        <v>0</v>
      </c>
      <c r="AH29" s="24">
        <v>0</v>
      </c>
      <c r="AI29" s="23">
        <v>0</v>
      </c>
      <c r="AJ29" s="42">
        <v>0</v>
      </c>
      <c r="AK29" s="23">
        <v>0</v>
      </c>
      <c r="AL29" s="42">
        <v>0</v>
      </c>
      <c r="AM29" s="23">
        <v>0</v>
      </c>
      <c r="AN29" s="42">
        <v>0</v>
      </c>
      <c r="AO29" s="23">
        <v>27</v>
      </c>
      <c r="AP29" s="42">
        <v>290250.8</v>
      </c>
      <c r="AQ29" s="23">
        <v>0</v>
      </c>
      <c r="AR29" s="42">
        <v>0</v>
      </c>
      <c r="AS29" s="23">
        <v>0</v>
      </c>
      <c r="AT29" s="42">
        <v>0</v>
      </c>
      <c r="AU29" s="23">
        <v>0</v>
      </c>
      <c r="AV29" s="24">
        <v>0</v>
      </c>
      <c r="AW29" s="23">
        <v>0</v>
      </c>
      <c r="AX29" s="24">
        <v>0</v>
      </c>
      <c r="AY29" s="23">
        <v>0</v>
      </c>
      <c r="AZ29" s="24">
        <v>0</v>
      </c>
      <c r="BA29" s="23">
        <v>13</v>
      </c>
      <c r="BB29" s="24">
        <v>212980.55</v>
      </c>
      <c r="BC29" s="23">
        <v>1</v>
      </c>
      <c r="BD29" s="26">
        <v>35291.83</v>
      </c>
      <c r="BE29" s="23">
        <v>0</v>
      </c>
      <c r="BF29" s="24">
        <v>0</v>
      </c>
      <c r="BG29" s="23">
        <v>11</v>
      </c>
      <c r="BH29" s="24">
        <v>335347.67</v>
      </c>
      <c r="BI29" s="65">
        <f t="shared" si="0"/>
        <v>2166</v>
      </c>
      <c r="BJ29" s="66">
        <f t="shared" si="1"/>
        <v>41732634.739999995</v>
      </c>
    </row>
    <row r="30" spans="1:62" s="15" customFormat="1" x14ac:dyDescent="0.25">
      <c r="A30" s="21">
        <v>65</v>
      </c>
      <c r="B30" s="22" t="s">
        <v>54</v>
      </c>
      <c r="C30" s="23">
        <v>0</v>
      </c>
      <c r="D30" s="42">
        <v>0</v>
      </c>
      <c r="E30" s="23">
        <v>0</v>
      </c>
      <c r="F30" s="42">
        <v>0</v>
      </c>
      <c r="G30" s="23">
        <v>0</v>
      </c>
      <c r="H30" s="42">
        <v>0</v>
      </c>
      <c r="I30" s="23">
        <v>0</v>
      </c>
      <c r="J30" s="42">
        <v>0</v>
      </c>
      <c r="K30" s="23">
        <v>0</v>
      </c>
      <c r="L30" s="42">
        <v>0</v>
      </c>
      <c r="M30" s="23">
        <v>0</v>
      </c>
      <c r="N30" s="42">
        <v>0</v>
      </c>
      <c r="O30" s="23">
        <v>526</v>
      </c>
      <c r="P30" s="42">
        <v>13740881.060000001</v>
      </c>
      <c r="Q30" s="54">
        <v>74</v>
      </c>
      <c r="R30" s="42">
        <v>1415703.93</v>
      </c>
      <c r="S30" s="23">
        <v>0</v>
      </c>
      <c r="T30" s="42">
        <v>0</v>
      </c>
      <c r="U30" s="23">
        <v>0</v>
      </c>
      <c r="V30" s="42">
        <v>0</v>
      </c>
      <c r="W30" s="23">
        <v>0</v>
      </c>
      <c r="X30" s="42">
        <v>0</v>
      </c>
      <c r="Y30" s="23">
        <v>0</v>
      </c>
      <c r="Z30" s="42">
        <v>0</v>
      </c>
      <c r="AA30" s="23">
        <v>0</v>
      </c>
      <c r="AB30" s="42">
        <v>0</v>
      </c>
      <c r="AC30" s="23">
        <v>2032</v>
      </c>
      <c r="AD30" s="42">
        <v>105465230.45</v>
      </c>
      <c r="AE30" s="23">
        <v>0</v>
      </c>
      <c r="AF30" s="42">
        <v>0</v>
      </c>
      <c r="AG30" s="23">
        <v>0</v>
      </c>
      <c r="AH30" s="24">
        <v>0</v>
      </c>
      <c r="AI30" s="23">
        <v>0</v>
      </c>
      <c r="AJ30" s="42">
        <v>0</v>
      </c>
      <c r="AK30" s="23">
        <v>0</v>
      </c>
      <c r="AL30" s="42">
        <v>0</v>
      </c>
      <c r="AM30" s="23">
        <v>0</v>
      </c>
      <c r="AN30" s="42">
        <v>0</v>
      </c>
      <c r="AO30" s="23">
        <v>0</v>
      </c>
      <c r="AP30" s="42">
        <v>0</v>
      </c>
      <c r="AQ30" s="23">
        <v>0</v>
      </c>
      <c r="AR30" s="42">
        <v>0</v>
      </c>
      <c r="AS30" s="23">
        <v>0</v>
      </c>
      <c r="AT30" s="42">
        <v>0</v>
      </c>
      <c r="AU30" s="23">
        <v>0</v>
      </c>
      <c r="AV30" s="24">
        <v>0</v>
      </c>
      <c r="AW30" s="23">
        <v>0</v>
      </c>
      <c r="AX30" s="24">
        <v>0</v>
      </c>
      <c r="AY30" s="23">
        <v>57</v>
      </c>
      <c r="AZ30" s="24">
        <v>2116786.0299999998</v>
      </c>
      <c r="BA30" s="23">
        <v>0</v>
      </c>
      <c r="BB30" s="24">
        <v>0</v>
      </c>
      <c r="BC30" s="23">
        <v>0</v>
      </c>
      <c r="BD30" s="24">
        <v>0</v>
      </c>
      <c r="BE30" s="23">
        <v>0</v>
      </c>
      <c r="BF30" s="24">
        <v>0</v>
      </c>
      <c r="BG30" s="23">
        <v>8</v>
      </c>
      <c r="BH30" s="24">
        <v>385954.72</v>
      </c>
      <c r="BI30" s="65">
        <f t="shared" si="0"/>
        <v>2697</v>
      </c>
      <c r="BJ30" s="66">
        <f t="shared" si="1"/>
        <v>123124556.19</v>
      </c>
    </row>
    <row r="31" spans="1:62" s="15" customFormat="1" x14ac:dyDescent="0.25">
      <c r="A31" s="21">
        <v>68</v>
      </c>
      <c r="B31" s="22" t="s">
        <v>55</v>
      </c>
      <c r="C31" s="23">
        <v>250</v>
      </c>
      <c r="D31" s="42">
        <v>4126495.12</v>
      </c>
      <c r="E31" s="23">
        <v>0</v>
      </c>
      <c r="F31" s="42">
        <v>0</v>
      </c>
      <c r="G31" s="23">
        <v>0</v>
      </c>
      <c r="H31" s="42">
        <v>0</v>
      </c>
      <c r="I31" s="23">
        <v>73</v>
      </c>
      <c r="J31" s="42">
        <v>1713863.8</v>
      </c>
      <c r="K31" s="23">
        <v>140</v>
      </c>
      <c r="L31" s="42">
        <v>1916670.28</v>
      </c>
      <c r="M31" s="23">
        <v>317</v>
      </c>
      <c r="N31" s="42">
        <v>7272433.3700000001</v>
      </c>
      <c r="O31" s="23">
        <v>0</v>
      </c>
      <c r="P31" s="42">
        <v>0</v>
      </c>
      <c r="Q31" s="54">
        <v>113</v>
      </c>
      <c r="R31" s="42">
        <v>2436679.38</v>
      </c>
      <c r="S31" s="23">
        <v>200</v>
      </c>
      <c r="T31" s="42">
        <v>2611628.5</v>
      </c>
      <c r="U31" s="23">
        <v>0</v>
      </c>
      <c r="V31" s="42">
        <v>0</v>
      </c>
      <c r="W31" s="23">
        <v>684</v>
      </c>
      <c r="X31" s="42">
        <v>11466449.890000001</v>
      </c>
      <c r="Y31" s="23">
        <v>0</v>
      </c>
      <c r="Z31" s="42">
        <v>0</v>
      </c>
      <c r="AA31" s="23">
        <v>0</v>
      </c>
      <c r="AB31" s="42">
        <v>0</v>
      </c>
      <c r="AC31" s="23">
        <v>0</v>
      </c>
      <c r="AD31" s="42">
        <v>0</v>
      </c>
      <c r="AE31" s="23">
        <v>1613</v>
      </c>
      <c r="AF31" s="42">
        <v>23026482.109999999</v>
      </c>
      <c r="AG31" s="23">
        <v>0</v>
      </c>
      <c r="AH31" s="24">
        <v>0</v>
      </c>
      <c r="AI31" s="23">
        <v>0</v>
      </c>
      <c r="AJ31" s="42">
        <v>0</v>
      </c>
      <c r="AK31" s="23">
        <v>0</v>
      </c>
      <c r="AL31" s="42">
        <v>0</v>
      </c>
      <c r="AM31" s="23">
        <v>0</v>
      </c>
      <c r="AN31" s="42">
        <v>0</v>
      </c>
      <c r="AO31" s="23">
        <v>152</v>
      </c>
      <c r="AP31" s="42">
        <v>4474077.79</v>
      </c>
      <c r="AQ31" s="23">
        <v>0</v>
      </c>
      <c r="AR31" s="42">
        <v>0</v>
      </c>
      <c r="AS31" s="23">
        <v>0</v>
      </c>
      <c r="AT31" s="42">
        <v>0</v>
      </c>
      <c r="AU31" s="23">
        <v>0</v>
      </c>
      <c r="AV31" s="24">
        <v>0</v>
      </c>
      <c r="AW31" s="23">
        <v>0</v>
      </c>
      <c r="AX31" s="24">
        <v>0</v>
      </c>
      <c r="AY31" s="23">
        <v>0</v>
      </c>
      <c r="AZ31" s="24">
        <v>0</v>
      </c>
      <c r="BA31" s="23">
        <v>0</v>
      </c>
      <c r="BB31" s="24">
        <v>0</v>
      </c>
      <c r="BC31" s="23">
        <v>0</v>
      </c>
      <c r="BD31" s="24">
        <v>0</v>
      </c>
      <c r="BE31" s="23">
        <v>0</v>
      </c>
      <c r="BF31" s="24">
        <v>0</v>
      </c>
      <c r="BG31" s="23">
        <v>0</v>
      </c>
      <c r="BH31" s="24">
        <v>0</v>
      </c>
      <c r="BI31" s="65">
        <f t="shared" si="0"/>
        <v>3542</v>
      </c>
      <c r="BJ31" s="66">
        <f t="shared" si="1"/>
        <v>59044780.240000002</v>
      </c>
    </row>
    <row r="32" spans="1:62" s="15" customFormat="1" x14ac:dyDescent="0.25">
      <c r="A32" s="21">
        <v>75</v>
      </c>
      <c r="B32" s="22" t="s">
        <v>56</v>
      </c>
      <c r="C32" s="23">
        <v>0</v>
      </c>
      <c r="D32" s="42">
        <v>0</v>
      </c>
      <c r="E32" s="23">
        <v>0</v>
      </c>
      <c r="F32" s="42">
        <v>0</v>
      </c>
      <c r="G32" s="23">
        <v>0</v>
      </c>
      <c r="H32" s="42">
        <v>0</v>
      </c>
      <c r="I32" s="23">
        <v>0</v>
      </c>
      <c r="J32" s="42">
        <v>0</v>
      </c>
      <c r="K32" s="23">
        <v>0</v>
      </c>
      <c r="L32" s="42">
        <v>0</v>
      </c>
      <c r="M32" s="23">
        <v>0</v>
      </c>
      <c r="N32" s="42">
        <v>0</v>
      </c>
      <c r="O32" s="23">
        <v>0</v>
      </c>
      <c r="P32" s="42">
        <v>0</v>
      </c>
      <c r="Q32" s="54">
        <v>0</v>
      </c>
      <c r="R32" s="42">
        <v>0</v>
      </c>
      <c r="S32" s="23">
        <v>0</v>
      </c>
      <c r="T32" s="42">
        <v>0</v>
      </c>
      <c r="U32" s="23">
        <v>0</v>
      </c>
      <c r="V32" s="42">
        <v>0</v>
      </c>
      <c r="W32" s="23">
        <v>0</v>
      </c>
      <c r="X32" s="42">
        <v>0</v>
      </c>
      <c r="Y32" s="23">
        <v>2221</v>
      </c>
      <c r="Z32" s="42">
        <v>74130785.019999996</v>
      </c>
      <c r="AA32" s="23">
        <v>0</v>
      </c>
      <c r="AB32" s="42">
        <v>0</v>
      </c>
      <c r="AC32" s="23">
        <v>780</v>
      </c>
      <c r="AD32" s="42">
        <v>17963306.210000001</v>
      </c>
      <c r="AE32" s="23">
        <v>883</v>
      </c>
      <c r="AF32" s="42">
        <v>23748243.93</v>
      </c>
      <c r="AG32" s="23">
        <v>0</v>
      </c>
      <c r="AH32" s="24">
        <v>0</v>
      </c>
      <c r="AI32" s="23">
        <v>0</v>
      </c>
      <c r="AJ32" s="42">
        <v>0</v>
      </c>
      <c r="AK32" s="23">
        <v>0</v>
      </c>
      <c r="AL32" s="42">
        <v>0</v>
      </c>
      <c r="AM32" s="23">
        <v>0</v>
      </c>
      <c r="AN32" s="42">
        <v>0</v>
      </c>
      <c r="AO32" s="23">
        <v>411</v>
      </c>
      <c r="AP32" s="42">
        <v>8929044.3300000001</v>
      </c>
      <c r="AQ32" s="23">
        <v>0</v>
      </c>
      <c r="AR32" s="42">
        <v>0</v>
      </c>
      <c r="AS32" s="23">
        <v>0</v>
      </c>
      <c r="AT32" s="42">
        <v>0</v>
      </c>
      <c r="AU32" s="23">
        <v>0</v>
      </c>
      <c r="AV32" s="24">
        <v>0</v>
      </c>
      <c r="AW32" s="23">
        <v>0</v>
      </c>
      <c r="AX32" s="24">
        <v>0</v>
      </c>
      <c r="AY32" s="23">
        <v>0</v>
      </c>
      <c r="AZ32" s="24">
        <v>0</v>
      </c>
      <c r="BA32" s="23">
        <v>0</v>
      </c>
      <c r="BB32" s="24">
        <v>0</v>
      </c>
      <c r="BC32" s="23">
        <v>0</v>
      </c>
      <c r="BD32" s="24">
        <v>0</v>
      </c>
      <c r="BE32" s="23">
        <v>0</v>
      </c>
      <c r="BF32" s="24">
        <v>0</v>
      </c>
      <c r="BG32" s="23">
        <v>0</v>
      </c>
      <c r="BH32" s="24">
        <v>0</v>
      </c>
      <c r="BI32" s="65">
        <f t="shared" si="0"/>
        <v>4295</v>
      </c>
      <c r="BJ32" s="66">
        <f t="shared" si="1"/>
        <v>124771379.48999999</v>
      </c>
    </row>
    <row r="33" spans="1:62" s="15" customFormat="1" x14ac:dyDescent="0.25">
      <c r="A33" s="21">
        <v>77</v>
      </c>
      <c r="B33" s="22" t="s">
        <v>57</v>
      </c>
      <c r="C33" s="23">
        <v>0</v>
      </c>
      <c r="D33" s="42">
        <v>0</v>
      </c>
      <c r="E33" s="23">
        <v>0</v>
      </c>
      <c r="F33" s="42">
        <v>0</v>
      </c>
      <c r="G33" s="23">
        <v>0</v>
      </c>
      <c r="H33" s="42">
        <v>0</v>
      </c>
      <c r="I33" s="23">
        <v>0</v>
      </c>
      <c r="J33" s="42">
        <v>0</v>
      </c>
      <c r="K33" s="23">
        <v>0</v>
      </c>
      <c r="L33" s="42">
        <v>0</v>
      </c>
      <c r="M33" s="23">
        <v>0</v>
      </c>
      <c r="N33" s="42">
        <v>0</v>
      </c>
      <c r="O33" s="23">
        <v>0</v>
      </c>
      <c r="P33" s="42">
        <v>0</v>
      </c>
      <c r="Q33" s="54">
        <v>0</v>
      </c>
      <c r="R33" s="42">
        <v>0</v>
      </c>
      <c r="S33" s="23">
        <v>0</v>
      </c>
      <c r="T33" s="42">
        <v>0</v>
      </c>
      <c r="U33" s="23">
        <v>0</v>
      </c>
      <c r="V33" s="42">
        <v>0</v>
      </c>
      <c r="W33" s="23">
        <v>0</v>
      </c>
      <c r="X33" s="42">
        <v>0</v>
      </c>
      <c r="Y33" s="23">
        <v>1785</v>
      </c>
      <c r="Z33" s="42">
        <v>52044420.740000002</v>
      </c>
      <c r="AA33" s="23">
        <v>0</v>
      </c>
      <c r="AB33" s="42">
        <v>0</v>
      </c>
      <c r="AC33" s="23">
        <v>799</v>
      </c>
      <c r="AD33" s="42">
        <v>29366902.390000001</v>
      </c>
      <c r="AE33" s="23">
        <v>630</v>
      </c>
      <c r="AF33" s="42">
        <v>26212532.300000001</v>
      </c>
      <c r="AG33" s="23">
        <v>0</v>
      </c>
      <c r="AH33" s="24">
        <v>0</v>
      </c>
      <c r="AI33" s="23">
        <v>0</v>
      </c>
      <c r="AJ33" s="42">
        <v>0</v>
      </c>
      <c r="AK33" s="23">
        <v>0</v>
      </c>
      <c r="AL33" s="42">
        <v>0</v>
      </c>
      <c r="AM33" s="23">
        <v>0</v>
      </c>
      <c r="AN33" s="42">
        <v>0</v>
      </c>
      <c r="AO33" s="23">
        <v>0</v>
      </c>
      <c r="AP33" s="42">
        <v>0</v>
      </c>
      <c r="AQ33" s="23">
        <v>0</v>
      </c>
      <c r="AR33" s="42">
        <v>0</v>
      </c>
      <c r="AS33" s="23">
        <v>0</v>
      </c>
      <c r="AT33" s="42">
        <v>0</v>
      </c>
      <c r="AU33" s="23">
        <v>0</v>
      </c>
      <c r="AV33" s="24">
        <v>0</v>
      </c>
      <c r="AW33" s="23">
        <v>0</v>
      </c>
      <c r="AX33" s="24">
        <v>0</v>
      </c>
      <c r="AY33" s="23">
        <v>0</v>
      </c>
      <c r="AZ33" s="24">
        <v>0</v>
      </c>
      <c r="BA33" s="23">
        <v>0</v>
      </c>
      <c r="BB33" s="24">
        <v>0</v>
      </c>
      <c r="BC33" s="23">
        <v>0</v>
      </c>
      <c r="BD33" s="24">
        <v>0</v>
      </c>
      <c r="BE33" s="23">
        <v>0</v>
      </c>
      <c r="BF33" s="24">
        <v>0</v>
      </c>
      <c r="BG33" s="23">
        <v>0</v>
      </c>
      <c r="BH33" s="24">
        <v>0</v>
      </c>
      <c r="BI33" s="65">
        <f t="shared" si="0"/>
        <v>3214</v>
      </c>
      <c r="BJ33" s="66">
        <f t="shared" si="1"/>
        <v>107623855.42999999</v>
      </c>
    </row>
    <row r="34" spans="1:62" s="15" customFormat="1" x14ac:dyDescent="0.25">
      <c r="A34" s="21">
        <v>81</v>
      </c>
      <c r="B34" s="22" t="s">
        <v>58</v>
      </c>
      <c r="C34" s="23">
        <v>0</v>
      </c>
      <c r="D34" s="42">
        <v>0</v>
      </c>
      <c r="E34" s="23">
        <v>0</v>
      </c>
      <c r="F34" s="42">
        <v>0</v>
      </c>
      <c r="G34" s="23">
        <v>0</v>
      </c>
      <c r="H34" s="42">
        <v>0</v>
      </c>
      <c r="I34" s="23">
        <v>0</v>
      </c>
      <c r="J34" s="42">
        <v>0</v>
      </c>
      <c r="K34" s="23">
        <v>0</v>
      </c>
      <c r="L34" s="42">
        <v>0</v>
      </c>
      <c r="M34" s="23">
        <v>0</v>
      </c>
      <c r="N34" s="42">
        <v>0</v>
      </c>
      <c r="O34" s="23">
        <v>44</v>
      </c>
      <c r="P34" s="42">
        <v>3879112.55</v>
      </c>
      <c r="Q34" s="54">
        <v>0</v>
      </c>
      <c r="R34" s="42">
        <v>0</v>
      </c>
      <c r="S34" s="23">
        <v>0</v>
      </c>
      <c r="T34" s="42">
        <v>0</v>
      </c>
      <c r="U34" s="23">
        <v>0</v>
      </c>
      <c r="V34" s="42">
        <v>0</v>
      </c>
      <c r="W34" s="23">
        <v>0</v>
      </c>
      <c r="X34" s="42">
        <v>0</v>
      </c>
      <c r="Y34" s="23">
        <v>0</v>
      </c>
      <c r="Z34" s="42">
        <v>0</v>
      </c>
      <c r="AA34" s="23">
        <v>0</v>
      </c>
      <c r="AB34" s="42">
        <v>0</v>
      </c>
      <c r="AC34" s="23">
        <v>881</v>
      </c>
      <c r="AD34" s="42">
        <v>55241613.369999997</v>
      </c>
      <c r="AE34" s="23">
        <v>0</v>
      </c>
      <c r="AF34" s="42">
        <v>0</v>
      </c>
      <c r="AG34" s="23">
        <v>0</v>
      </c>
      <c r="AH34" s="24">
        <v>0</v>
      </c>
      <c r="AI34" s="23">
        <v>0</v>
      </c>
      <c r="AJ34" s="42">
        <v>0</v>
      </c>
      <c r="AK34" s="23">
        <v>0</v>
      </c>
      <c r="AL34" s="42">
        <v>0</v>
      </c>
      <c r="AM34" s="23">
        <v>383</v>
      </c>
      <c r="AN34" s="42">
        <v>28430842.189999998</v>
      </c>
      <c r="AO34" s="23">
        <v>0</v>
      </c>
      <c r="AP34" s="42">
        <v>0</v>
      </c>
      <c r="AQ34" s="23">
        <v>105</v>
      </c>
      <c r="AR34" s="42">
        <v>11973048.880000001</v>
      </c>
      <c r="AS34" s="23">
        <v>0</v>
      </c>
      <c r="AT34" s="42">
        <v>0</v>
      </c>
      <c r="AU34" s="23">
        <v>0</v>
      </c>
      <c r="AV34" s="24">
        <v>0</v>
      </c>
      <c r="AW34" s="23">
        <v>0</v>
      </c>
      <c r="AX34" s="24">
        <v>0</v>
      </c>
      <c r="AY34" s="23">
        <v>0</v>
      </c>
      <c r="AZ34" s="24">
        <v>0</v>
      </c>
      <c r="BA34" s="23">
        <v>0</v>
      </c>
      <c r="BB34" s="24">
        <v>0</v>
      </c>
      <c r="BC34" s="23">
        <v>0</v>
      </c>
      <c r="BD34" s="24">
        <v>0</v>
      </c>
      <c r="BE34" s="23">
        <v>0</v>
      </c>
      <c r="BF34" s="24">
        <v>0</v>
      </c>
      <c r="BG34" s="23">
        <v>0</v>
      </c>
      <c r="BH34" s="24">
        <v>0</v>
      </c>
      <c r="BI34" s="65">
        <f t="shared" si="0"/>
        <v>1413</v>
      </c>
      <c r="BJ34" s="66">
        <f t="shared" si="1"/>
        <v>99524616.98999998</v>
      </c>
    </row>
    <row r="35" spans="1:62" s="15" customFormat="1" x14ac:dyDescent="0.25">
      <c r="A35" s="21">
        <v>97</v>
      </c>
      <c r="B35" s="22" t="s">
        <v>59</v>
      </c>
      <c r="C35" s="23">
        <v>432</v>
      </c>
      <c r="D35" s="42">
        <v>9557647.459999999</v>
      </c>
      <c r="E35" s="23">
        <v>353</v>
      </c>
      <c r="F35" s="42">
        <v>6423507.5899999999</v>
      </c>
      <c r="G35" s="23">
        <v>342</v>
      </c>
      <c r="H35" s="42">
        <v>6223965.1899999995</v>
      </c>
      <c r="I35" s="23">
        <v>138</v>
      </c>
      <c r="J35" s="42">
        <v>3453087.63</v>
      </c>
      <c r="K35" s="23">
        <v>510</v>
      </c>
      <c r="L35" s="42">
        <v>8813532.8100000005</v>
      </c>
      <c r="M35" s="23">
        <v>752</v>
      </c>
      <c r="N35" s="42">
        <v>14323378.960000001</v>
      </c>
      <c r="O35" s="23">
        <v>1516</v>
      </c>
      <c r="P35" s="42">
        <v>44313745.049999997</v>
      </c>
      <c r="Q35" s="54">
        <v>362</v>
      </c>
      <c r="R35" s="42">
        <v>7530471.75</v>
      </c>
      <c r="S35" s="23">
        <v>318</v>
      </c>
      <c r="T35" s="42">
        <v>5990182.75</v>
      </c>
      <c r="U35" s="23">
        <v>61</v>
      </c>
      <c r="V35" s="42">
        <v>980323.35000000021</v>
      </c>
      <c r="W35" s="23">
        <v>1440</v>
      </c>
      <c r="X35" s="42">
        <v>24025868.329999998</v>
      </c>
      <c r="Y35" s="23">
        <v>0</v>
      </c>
      <c r="Z35" s="42">
        <v>0</v>
      </c>
      <c r="AA35" s="23">
        <v>0</v>
      </c>
      <c r="AB35" s="42">
        <v>0</v>
      </c>
      <c r="AC35" s="23">
        <v>540</v>
      </c>
      <c r="AD35" s="42">
        <v>15415442.720000001</v>
      </c>
      <c r="AE35" s="23">
        <v>0</v>
      </c>
      <c r="AF35" s="42">
        <v>0</v>
      </c>
      <c r="AG35" s="23">
        <v>0</v>
      </c>
      <c r="AH35" s="24">
        <v>0</v>
      </c>
      <c r="AI35" s="23">
        <v>0</v>
      </c>
      <c r="AJ35" s="42">
        <v>0</v>
      </c>
      <c r="AK35" s="23">
        <v>0</v>
      </c>
      <c r="AL35" s="42">
        <v>0</v>
      </c>
      <c r="AM35" s="23">
        <v>0</v>
      </c>
      <c r="AN35" s="42">
        <v>0</v>
      </c>
      <c r="AO35" s="23">
        <v>0</v>
      </c>
      <c r="AP35" s="42">
        <v>0</v>
      </c>
      <c r="AQ35" s="23">
        <v>0</v>
      </c>
      <c r="AR35" s="42">
        <v>0</v>
      </c>
      <c r="AS35" s="23">
        <v>0</v>
      </c>
      <c r="AT35" s="42">
        <v>0</v>
      </c>
      <c r="AU35" s="23">
        <v>0</v>
      </c>
      <c r="AV35" s="24">
        <v>0</v>
      </c>
      <c r="AW35" s="23">
        <v>0</v>
      </c>
      <c r="AX35" s="24">
        <v>0</v>
      </c>
      <c r="AY35" s="23">
        <v>0</v>
      </c>
      <c r="AZ35" s="24">
        <v>0</v>
      </c>
      <c r="BA35" s="23">
        <v>0</v>
      </c>
      <c r="BB35" s="24">
        <v>0</v>
      </c>
      <c r="BC35" s="23">
        <v>0</v>
      </c>
      <c r="BD35" s="24">
        <v>0</v>
      </c>
      <c r="BE35" s="23">
        <v>0</v>
      </c>
      <c r="BF35" s="24">
        <v>0</v>
      </c>
      <c r="BG35" s="23">
        <v>0</v>
      </c>
      <c r="BH35" s="24">
        <v>0</v>
      </c>
      <c r="BI35" s="65">
        <f t="shared" si="0"/>
        <v>6764</v>
      </c>
      <c r="BJ35" s="66">
        <f t="shared" si="1"/>
        <v>147051153.59</v>
      </c>
    </row>
    <row r="36" spans="1:62" s="15" customFormat="1" x14ac:dyDescent="0.25">
      <c r="A36" s="21">
        <v>99</v>
      </c>
      <c r="B36" s="22" t="s">
        <v>60</v>
      </c>
      <c r="C36" s="23">
        <v>0</v>
      </c>
      <c r="D36" s="42">
        <v>0</v>
      </c>
      <c r="E36" s="23">
        <v>0</v>
      </c>
      <c r="F36" s="42">
        <v>0</v>
      </c>
      <c r="G36" s="23">
        <v>0</v>
      </c>
      <c r="H36" s="42">
        <v>0</v>
      </c>
      <c r="I36" s="23">
        <v>0</v>
      </c>
      <c r="J36" s="42">
        <v>0</v>
      </c>
      <c r="K36" s="23">
        <v>0</v>
      </c>
      <c r="L36" s="42">
        <v>0</v>
      </c>
      <c r="M36" s="23">
        <v>0</v>
      </c>
      <c r="N36" s="42">
        <v>0</v>
      </c>
      <c r="O36" s="23">
        <v>0</v>
      </c>
      <c r="P36" s="42">
        <v>0</v>
      </c>
      <c r="Q36" s="54">
        <v>0</v>
      </c>
      <c r="R36" s="42">
        <v>0</v>
      </c>
      <c r="S36" s="23">
        <v>0</v>
      </c>
      <c r="T36" s="42">
        <v>0</v>
      </c>
      <c r="U36" s="23">
        <v>0</v>
      </c>
      <c r="V36" s="42">
        <v>0</v>
      </c>
      <c r="W36" s="23">
        <v>0</v>
      </c>
      <c r="X36" s="42">
        <v>0</v>
      </c>
      <c r="Y36" s="23">
        <v>0</v>
      </c>
      <c r="Z36" s="42">
        <v>0</v>
      </c>
      <c r="AA36" s="23">
        <v>0</v>
      </c>
      <c r="AB36" s="42">
        <v>0</v>
      </c>
      <c r="AC36" s="23">
        <v>216</v>
      </c>
      <c r="AD36" s="42">
        <v>9061185.2799999993</v>
      </c>
      <c r="AE36" s="23">
        <v>0</v>
      </c>
      <c r="AF36" s="42">
        <v>0</v>
      </c>
      <c r="AG36" s="23">
        <v>0</v>
      </c>
      <c r="AH36" s="24">
        <v>0</v>
      </c>
      <c r="AI36" s="23">
        <v>0</v>
      </c>
      <c r="AJ36" s="42">
        <v>0</v>
      </c>
      <c r="AK36" s="23">
        <v>0</v>
      </c>
      <c r="AL36" s="42">
        <v>0</v>
      </c>
      <c r="AM36" s="23">
        <v>0</v>
      </c>
      <c r="AN36" s="42">
        <v>0</v>
      </c>
      <c r="AO36" s="23">
        <v>0</v>
      </c>
      <c r="AP36" s="42">
        <v>0</v>
      </c>
      <c r="AQ36" s="23">
        <v>0</v>
      </c>
      <c r="AR36" s="42">
        <v>0</v>
      </c>
      <c r="AS36" s="23">
        <v>11</v>
      </c>
      <c r="AT36" s="42">
        <v>550250.01</v>
      </c>
      <c r="AU36" s="23">
        <v>0</v>
      </c>
      <c r="AV36" s="24">
        <v>0</v>
      </c>
      <c r="AW36" s="23">
        <v>0</v>
      </c>
      <c r="AX36" s="24">
        <v>0</v>
      </c>
      <c r="AY36" s="23">
        <v>0</v>
      </c>
      <c r="AZ36" s="24">
        <v>0</v>
      </c>
      <c r="BA36" s="23">
        <v>0</v>
      </c>
      <c r="BB36" s="24">
        <v>0</v>
      </c>
      <c r="BC36" s="23">
        <v>0</v>
      </c>
      <c r="BD36" s="24">
        <v>0</v>
      </c>
      <c r="BE36" s="23">
        <v>0</v>
      </c>
      <c r="BF36" s="24">
        <v>0</v>
      </c>
      <c r="BG36" s="23">
        <v>0</v>
      </c>
      <c r="BH36" s="24">
        <v>0</v>
      </c>
      <c r="BI36" s="65">
        <f t="shared" si="0"/>
        <v>227</v>
      </c>
      <c r="BJ36" s="66">
        <f t="shared" si="1"/>
        <v>9611435.2899999991</v>
      </c>
    </row>
    <row r="37" spans="1:62" s="15" customFormat="1" x14ac:dyDescent="0.25">
      <c r="A37" s="21">
        <v>100</v>
      </c>
      <c r="B37" s="22" t="s">
        <v>61</v>
      </c>
      <c r="C37" s="23">
        <v>287</v>
      </c>
      <c r="D37" s="42">
        <v>6528690.0600000005</v>
      </c>
      <c r="E37" s="23">
        <v>0</v>
      </c>
      <c r="F37" s="42">
        <v>0</v>
      </c>
      <c r="G37" s="23">
        <v>84</v>
      </c>
      <c r="H37" s="42">
        <v>1633635</v>
      </c>
      <c r="I37" s="23">
        <v>0</v>
      </c>
      <c r="J37" s="42">
        <v>0</v>
      </c>
      <c r="K37" s="23">
        <v>149</v>
      </c>
      <c r="L37" s="42">
        <v>4285744.75</v>
      </c>
      <c r="M37" s="23">
        <v>65</v>
      </c>
      <c r="N37" s="42">
        <v>1768106.74</v>
      </c>
      <c r="O37" s="23">
        <v>307</v>
      </c>
      <c r="P37" s="42">
        <v>12639503.300000001</v>
      </c>
      <c r="Q37" s="54">
        <v>0</v>
      </c>
      <c r="R37" s="42">
        <v>0</v>
      </c>
      <c r="S37" s="23">
        <v>0</v>
      </c>
      <c r="T37" s="42">
        <v>0</v>
      </c>
      <c r="U37" s="23">
        <v>0</v>
      </c>
      <c r="V37" s="42">
        <v>0</v>
      </c>
      <c r="W37" s="23">
        <v>238</v>
      </c>
      <c r="X37" s="42">
        <v>5590438.2699999996</v>
      </c>
      <c r="Y37" s="23">
        <v>0</v>
      </c>
      <c r="Z37" s="42">
        <v>0</v>
      </c>
      <c r="AA37" s="23">
        <v>0</v>
      </c>
      <c r="AB37" s="42">
        <v>0</v>
      </c>
      <c r="AC37" s="23">
        <v>1670</v>
      </c>
      <c r="AD37" s="42">
        <v>108762102.83</v>
      </c>
      <c r="AE37" s="23">
        <v>854</v>
      </c>
      <c r="AF37" s="42">
        <v>20347075.27</v>
      </c>
      <c r="AG37" s="23">
        <v>0</v>
      </c>
      <c r="AH37" s="24">
        <v>0</v>
      </c>
      <c r="AI37" s="23">
        <v>0</v>
      </c>
      <c r="AJ37" s="42">
        <v>0</v>
      </c>
      <c r="AK37" s="23">
        <v>0</v>
      </c>
      <c r="AL37" s="42">
        <v>0</v>
      </c>
      <c r="AM37" s="23">
        <v>37</v>
      </c>
      <c r="AN37" s="42">
        <v>2384710.5699999998</v>
      </c>
      <c r="AO37" s="23">
        <v>0</v>
      </c>
      <c r="AP37" s="42">
        <v>0</v>
      </c>
      <c r="AQ37" s="23">
        <v>0</v>
      </c>
      <c r="AR37" s="42">
        <v>0</v>
      </c>
      <c r="AS37" s="23">
        <v>0</v>
      </c>
      <c r="AT37" s="42">
        <v>0</v>
      </c>
      <c r="AU37" s="23">
        <v>0</v>
      </c>
      <c r="AV37" s="24">
        <v>0</v>
      </c>
      <c r="AW37" s="23">
        <v>0</v>
      </c>
      <c r="AX37" s="24">
        <v>0</v>
      </c>
      <c r="AY37" s="23">
        <v>0</v>
      </c>
      <c r="AZ37" s="24">
        <v>0</v>
      </c>
      <c r="BA37" s="23">
        <v>0</v>
      </c>
      <c r="BB37" s="24">
        <v>0</v>
      </c>
      <c r="BC37" s="23">
        <v>0</v>
      </c>
      <c r="BD37" s="24">
        <v>0</v>
      </c>
      <c r="BE37" s="23">
        <v>0</v>
      </c>
      <c r="BF37" s="24">
        <v>0</v>
      </c>
      <c r="BG37" s="23">
        <v>11</v>
      </c>
      <c r="BH37" s="24">
        <v>601141.86</v>
      </c>
      <c r="BI37" s="65">
        <f t="shared" si="0"/>
        <v>3702</v>
      </c>
      <c r="BJ37" s="66">
        <f t="shared" si="1"/>
        <v>164541148.65000001</v>
      </c>
    </row>
    <row r="38" spans="1:62" s="15" customFormat="1" x14ac:dyDescent="0.25">
      <c r="A38" s="21">
        <v>108</v>
      </c>
      <c r="B38" s="22" t="s">
        <v>62</v>
      </c>
      <c r="C38" s="23">
        <v>0</v>
      </c>
      <c r="D38" s="42">
        <v>0</v>
      </c>
      <c r="E38" s="23">
        <v>0</v>
      </c>
      <c r="F38" s="42">
        <v>0</v>
      </c>
      <c r="G38" s="23">
        <v>0</v>
      </c>
      <c r="H38" s="42">
        <v>0</v>
      </c>
      <c r="I38" s="23">
        <v>0</v>
      </c>
      <c r="J38" s="42">
        <v>0</v>
      </c>
      <c r="K38" s="23">
        <v>137</v>
      </c>
      <c r="L38" s="42">
        <v>6077606.0899999999</v>
      </c>
      <c r="M38" s="23">
        <v>0</v>
      </c>
      <c r="N38" s="42">
        <v>0</v>
      </c>
      <c r="O38" s="23">
        <v>560</v>
      </c>
      <c r="P38" s="42">
        <v>21294975.260000002</v>
      </c>
      <c r="Q38" s="54">
        <v>0</v>
      </c>
      <c r="R38" s="42">
        <v>0</v>
      </c>
      <c r="S38" s="23">
        <v>0</v>
      </c>
      <c r="T38" s="42">
        <v>0</v>
      </c>
      <c r="U38" s="23">
        <v>0</v>
      </c>
      <c r="V38" s="42">
        <v>0</v>
      </c>
      <c r="W38" s="23">
        <v>0</v>
      </c>
      <c r="X38" s="42">
        <v>0</v>
      </c>
      <c r="Y38" s="23">
        <v>0</v>
      </c>
      <c r="Z38" s="42">
        <v>0</v>
      </c>
      <c r="AA38" s="23">
        <v>985</v>
      </c>
      <c r="AB38" s="42">
        <v>41513767.130000003</v>
      </c>
      <c r="AC38" s="23">
        <v>913</v>
      </c>
      <c r="AD38" s="42">
        <v>32086473.219999999</v>
      </c>
      <c r="AE38" s="23">
        <v>0</v>
      </c>
      <c r="AF38" s="42">
        <v>0</v>
      </c>
      <c r="AG38" s="23">
        <v>0</v>
      </c>
      <c r="AH38" s="24">
        <v>0</v>
      </c>
      <c r="AI38" s="23">
        <v>0</v>
      </c>
      <c r="AJ38" s="42">
        <v>0</v>
      </c>
      <c r="AK38" s="23">
        <v>0</v>
      </c>
      <c r="AL38" s="42">
        <v>0</v>
      </c>
      <c r="AM38" s="23">
        <v>0</v>
      </c>
      <c r="AN38" s="42">
        <v>0</v>
      </c>
      <c r="AO38" s="23">
        <v>0</v>
      </c>
      <c r="AP38" s="42">
        <v>0</v>
      </c>
      <c r="AQ38" s="23">
        <v>0</v>
      </c>
      <c r="AR38" s="42">
        <v>0</v>
      </c>
      <c r="AS38" s="23">
        <v>2</v>
      </c>
      <c r="AT38" s="42">
        <v>19019.729999999981</v>
      </c>
      <c r="AU38" s="23">
        <v>0</v>
      </c>
      <c r="AV38" s="24">
        <v>0</v>
      </c>
      <c r="AW38" s="23">
        <v>0</v>
      </c>
      <c r="AX38" s="24">
        <v>0</v>
      </c>
      <c r="AY38" s="23">
        <v>0</v>
      </c>
      <c r="AZ38" s="24">
        <v>0</v>
      </c>
      <c r="BA38" s="23">
        <v>0</v>
      </c>
      <c r="BB38" s="24">
        <v>0</v>
      </c>
      <c r="BC38" s="23">
        <v>1</v>
      </c>
      <c r="BD38" s="24">
        <v>37082.019999999997</v>
      </c>
      <c r="BE38" s="25">
        <v>5</v>
      </c>
      <c r="BF38" s="26">
        <v>115440.91</v>
      </c>
      <c r="BG38" s="23">
        <v>0</v>
      </c>
      <c r="BH38" s="24">
        <v>0</v>
      </c>
      <c r="BI38" s="65">
        <f t="shared" si="0"/>
        <v>2603</v>
      </c>
      <c r="BJ38" s="66">
        <f t="shared" si="1"/>
        <v>101144364.36</v>
      </c>
    </row>
    <row r="39" spans="1:62" s="15" customFormat="1" x14ac:dyDescent="0.25">
      <c r="A39" s="21">
        <v>112</v>
      </c>
      <c r="B39" s="22" t="s">
        <v>63</v>
      </c>
      <c r="C39" s="23">
        <v>367</v>
      </c>
      <c r="D39" s="42">
        <v>5939565.6400000006</v>
      </c>
      <c r="E39" s="23">
        <v>0</v>
      </c>
      <c r="F39" s="42">
        <v>0</v>
      </c>
      <c r="G39" s="23">
        <v>133</v>
      </c>
      <c r="H39" s="42">
        <v>3276209.17</v>
      </c>
      <c r="I39" s="23">
        <v>233</v>
      </c>
      <c r="J39" s="42">
        <v>7724738.6799999997</v>
      </c>
      <c r="K39" s="23">
        <v>375</v>
      </c>
      <c r="L39" s="42">
        <v>10765383.67</v>
      </c>
      <c r="M39" s="23">
        <v>464</v>
      </c>
      <c r="N39" s="42">
        <v>11208868.92</v>
      </c>
      <c r="O39" s="23">
        <v>585</v>
      </c>
      <c r="P39" s="42">
        <v>20769056.609999999</v>
      </c>
      <c r="Q39" s="54">
        <v>348</v>
      </c>
      <c r="R39" s="42">
        <v>9090941.6899999995</v>
      </c>
      <c r="S39" s="23">
        <v>159</v>
      </c>
      <c r="T39" s="42">
        <v>2584869.31</v>
      </c>
      <c r="U39" s="23">
        <v>0</v>
      </c>
      <c r="V39" s="42">
        <v>0</v>
      </c>
      <c r="W39" s="23">
        <v>325</v>
      </c>
      <c r="X39" s="42">
        <v>6477973.6800000006</v>
      </c>
      <c r="Y39" s="23">
        <v>1921</v>
      </c>
      <c r="Z39" s="42">
        <v>94751482.480000004</v>
      </c>
      <c r="AA39" s="23">
        <v>986</v>
      </c>
      <c r="AB39" s="42">
        <v>42493561.119999997</v>
      </c>
      <c r="AC39" s="23">
        <v>1010</v>
      </c>
      <c r="AD39" s="42">
        <v>31403640.41</v>
      </c>
      <c r="AE39" s="23">
        <v>0</v>
      </c>
      <c r="AF39" s="42">
        <v>0</v>
      </c>
      <c r="AG39" s="23">
        <v>0</v>
      </c>
      <c r="AH39" s="24">
        <v>0</v>
      </c>
      <c r="AI39" s="23">
        <v>0</v>
      </c>
      <c r="AJ39" s="42">
        <v>0</v>
      </c>
      <c r="AK39" s="23">
        <v>0</v>
      </c>
      <c r="AL39" s="42">
        <v>0</v>
      </c>
      <c r="AM39" s="23">
        <v>94</v>
      </c>
      <c r="AN39" s="42">
        <v>3547001.17</v>
      </c>
      <c r="AO39" s="23">
        <v>0</v>
      </c>
      <c r="AP39" s="42">
        <v>0</v>
      </c>
      <c r="AQ39" s="23">
        <v>0</v>
      </c>
      <c r="AR39" s="42">
        <v>0</v>
      </c>
      <c r="AS39" s="23">
        <v>614</v>
      </c>
      <c r="AT39" s="42">
        <v>15231943.889999999</v>
      </c>
      <c r="AU39" s="23">
        <v>0</v>
      </c>
      <c r="AV39" s="24">
        <v>0</v>
      </c>
      <c r="AW39" s="23">
        <v>0</v>
      </c>
      <c r="AX39" s="24">
        <v>0</v>
      </c>
      <c r="AY39" s="23">
        <v>0</v>
      </c>
      <c r="AZ39" s="24">
        <v>0</v>
      </c>
      <c r="BA39" s="23">
        <v>0</v>
      </c>
      <c r="BB39" s="24">
        <v>0</v>
      </c>
      <c r="BC39" s="25">
        <v>1</v>
      </c>
      <c r="BD39" s="26">
        <v>36844.67</v>
      </c>
      <c r="BE39" s="25">
        <v>5</v>
      </c>
      <c r="BF39" s="26">
        <v>114266.63</v>
      </c>
      <c r="BG39" s="23">
        <v>0</v>
      </c>
      <c r="BH39" s="24">
        <v>0</v>
      </c>
      <c r="BI39" s="65">
        <f t="shared" si="0"/>
        <v>7620</v>
      </c>
      <c r="BJ39" s="66">
        <f t="shared" si="1"/>
        <v>265416347.73999998</v>
      </c>
    </row>
    <row r="40" spans="1:62" s="15" customFormat="1" x14ac:dyDescent="0.25">
      <c r="A40" s="21">
        <v>114</v>
      </c>
      <c r="B40" s="22" t="s">
        <v>64</v>
      </c>
      <c r="C40" s="23">
        <v>0</v>
      </c>
      <c r="D40" s="42">
        <v>0</v>
      </c>
      <c r="E40" s="23">
        <v>0</v>
      </c>
      <c r="F40" s="42">
        <v>0</v>
      </c>
      <c r="G40" s="23">
        <v>0</v>
      </c>
      <c r="H40" s="42">
        <v>0</v>
      </c>
      <c r="I40" s="23">
        <v>0</v>
      </c>
      <c r="J40" s="42">
        <v>0</v>
      </c>
      <c r="K40" s="23">
        <v>0</v>
      </c>
      <c r="L40" s="42">
        <v>0</v>
      </c>
      <c r="M40" s="23">
        <v>0</v>
      </c>
      <c r="N40" s="42">
        <v>0</v>
      </c>
      <c r="O40" s="23">
        <v>0</v>
      </c>
      <c r="P40" s="42">
        <v>0</v>
      </c>
      <c r="Q40" s="54">
        <v>0</v>
      </c>
      <c r="R40" s="42">
        <v>0</v>
      </c>
      <c r="S40" s="23">
        <v>0</v>
      </c>
      <c r="T40" s="42">
        <v>0</v>
      </c>
      <c r="U40" s="23">
        <v>0</v>
      </c>
      <c r="V40" s="42">
        <v>0</v>
      </c>
      <c r="W40" s="23">
        <v>0</v>
      </c>
      <c r="X40" s="42">
        <v>0</v>
      </c>
      <c r="Y40" s="23">
        <v>0</v>
      </c>
      <c r="Z40" s="42">
        <v>0</v>
      </c>
      <c r="AA40" s="23">
        <v>0</v>
      </c>
      <c r="AB40" s="42">
        <v>0</v>
      </c>
      <c r="AC40" s="23">
        <v>0</v>
      </c>
      <c r="AD40" s="42">
        <v>0</v>
      </c>
      <c r="AE40" s="23">
        <v>118</v>
      </c>
      <c r="AF40" s="42">
        <v>7468430.54</v>
      </c>
      <c r="AG40" s="23">
        <v>0</v>
      </c>
      <c r="AH40" s="24">
        <v>0</v>
      </c>
      <c r="AI40" s="23">
        <v>0</v>
      </c>
      <c r="AJ40" s="42">
        <v>0</v>
      </c>
      <c r="AK40" s="23">
        <v>0</v>
      </c>
      <c r="AL40" s="42">
        <v>0</v>
      </c>
      <c r="AM40" s="23">
        <v>0</v>
      </c>
      <c r="AN40" s="42">
        <v>0</v>
      </c>
      <c r="AO40" s="23">
        <v>0</v>
      </c>
      <c r="AP40" s="42">
        <v>0</v>
      </c>
      <c r="AQ40" s="23">
        <v>0</v>
      </c>
      <c r="AR40" s="42">
        <v>0</v>
      </c>
      <c r="AS40" s="23">
        <v>0</v>
      </c>
      <c r="AT40" s="42">
        <v>0</v>
      </c>
      <c r="AU40" s="23">
        <v>0</v>
      </c>
      <c r="AV40" s="24">
        <v>0</v>
      </c>
      <c r="AW40" s="23">
        <v>0</v>
      </c>
      <c r="AX40" s="24">
        <v>0</v>
      </c>
      <c r="AY40" s="23">
        <v>0</v>
      </c>
      <c r="AZ40" s="24">
        <v>0</v>
      </c>
      <c r="BA40" s="23">
        <v>0</v>
      </c>
      <c r="BB40" s="24">
        <v>0</v>
      </c>
      <c r="BC40" s="23">
        <v>0</v>
      </c>
      <c r="BD40" s="24">
        <v>0</v>
      </c>
      <c r="BE40" s="23">
        <v>0</v>
      </c>
      <c r="BF40" s="24">
        <v>0</v>
      </c>
      <c r="BG40" s="23">
        <v>0</v>
      </c>
      <c r="BH40" s="24">
        <v>0</v>
      </c>
      <c r="BI40" s="65">
        <f t="shared" si="0"/>
        <v>118</v>
      </c>
      <c r="BJ40" s="66">
        <f t="shared" si="1"/>
        <v>7468430.54</v>
      </c>
    </row>
    <row r="41" spans="1:62" s="15" customFormat="1" x14ac:dyDescent="0.25">
      <c r="A41" s="21">
        <v>116</v>
      </c>
      <c r="B41" s="22" t="s">
        <v>65</v>
      </c>
      <c r="C41" s="23">
        <v>0</v>
      </c>
      <c r="D41" s="42">
        <v>0</v>
      </c>
      <c r="E41" s="23">
        <v>0</v>
      </c>
      <c r="F41" s="42">
        <v>0</v>
      </c>
      <c r="G41" s="23">
        <v>0</v>
      </c>
      <c r="H41" s="42">
        <v>0</v>
      </c>
      <c r="I41" s="23">
        <v>0</v>
      </c>
      <c r="J41" s="42">
        <v>0</v>
      </c>
      <c r="K41" s="23">
        <v>0</v>
      </c>
      <c r="L41" s="42">
        <v>0</v>
      </c>
      <c r="M41" s="23">
        <v>0</v>
      </c>
      <c r="N41" s="42">
        <v>0</v>
      </c>
      <c r="O41" s="23">
        <v>0</v>
      </c>
      <c r="P41" s="42">
        <v>0</v>
      </c>
      <c r="Q41" s="54">
        <v>0</v>
      </c>
      <c r="R41" s="42">
        <v>0</v>
      </c>
      <c r="S41" s="23">
        <v>0</v>
      </c>
      <c r="T41" s="42">
        <v>0</v>
      </c>
      <c r="U41" s="23">
        <v>0</v>
      </c>
      <c r="V41" s="42">
        <v>0</v>
      </c>
      <c r="W41" s="23">
        <v>0</v>
      </c>
      <c r="X41" s="42">
        <v>0</v>
      </c>
      <c r="Y41" s="23">
        <v>0</v>
      </c>
      <c r="Z41" s="42">
        <v>0</v>
      </c>
      <c r="AA41" s="23">
        <v>0</v>
      </c>
      <c r="AB41" s="42">
        <v>0</v>
      </c>
      <c r="AC41" s="23">
        <v>784</v>
      </c>
      <c r="AD41" s="42">
        <v>25275767.68</v>
      </c>
      <c r="AE41" s="23">
        <v>0</v>
      </c>
      <c r="AF41" s="42">
        <v>0</v>
      </c>
      <c r="AG41" s="23">
        <v>0</v>
      </c>
      <c r="AH41" s="24">
        <v>0</v>
      </c>
      <c r="AI41" s="23">
        <v>0</v>
      </c>
      <c r="AJ41" s="42">
        <v>0</v>
      </c>
      <c r="AK41" s="23">
        <v>0</v>
      </c>
      <c r="AL41" s="42">
        <v>0</v>
      </c>
      <c r="AM41" s="23">
        <v>0</v>
      </c>
      <c r="AN41" s="42">
        <v>0</v>
      </c>
      <c r="AO41" s="23">
        <v>0</v>
      </c>
      <c r="AP41" s="42">
        <v>0</v>
      </c>
      <c r="AQ41" s="23">
        <v>0</v>
      </c>
      <c r="AR41" s="42">
        <v>0</v>
      </c>
      <c r="AS41" s="23">
        <v>0</v>
      </c>
      <c r="AT41" s="42">
        <v>0</v>
      </c>
      <c r="AU41" s="23">
        <v>0</v>
      </c>
      <c r="AV41" s="24">
        <v>0</v>
      </c>
      <c r="AW41" s="23">
        <v>0</v>
      </c>
      <c r="AX41" s="24">
        <v>0</v>
      </c>
      <c r="AY41" s="23">
        <v>0</v>
      </c>
      <c r="AZ41" s="24">
        <v>0</v>
      </c>
      <c r="BA41" s="23">
        <v>35</v>
      </c>
      <c r="BB41" s="24">
        <v>1112438.42</v>
      </c>
      <c r="BC41" s="23">
        <v>0</v>
      </c>
      <c r="BD41" s="24">
        <v>0</v>
      </c>
      <c r="BE41" s="23">
        <v>0</v>
      </c>
      <c r="BF41" s="24">
        <v>0</v>
      </c>
      <c r="BG41" s="23">
        <v>0</v>
      </c>
      <c r="BH41" s="24">
        <v>0</v>
      </c>
      <c r="BI41" s="65">
        <f t="shared" si="0"/>
        <v>819</v>
      </c>
      <c r="BJ41" s="66">
        <f t="shared" si="1"/>
        <v>26388206.100000001</v>
      </c>
    </row>
    <row r="42" spans="1:62" s="15" customFormat="1" x14ac:dyDescent="0.25">
      <c r="A42" s="21">
        <v>122</v>
      </c>
      <c r="B42" s="22" t="s">
        <v>66</v>
      </c>
      <c r="C42" s="23">
        <v>0</v>
      </c>
      <c r="D42" s="42">
        <v>0</v>
      </c>
      <c r="E42" s="23">
        <v>0</v>
      </c>
      <c r="F42" s="42">
        <v>0</v>
      </c>
      <c r="G42" s="23">
        <v>0</v>
      </c>
      <c r="H42" s="42">
        <v>0</v>
      </c>
      <c r="I42" s="23">
        <v>0</v>
      </c>
      <c r="J42" s="42">
        <v>0</v>
      </c>
      <c r="K42" s="23">
        <v>0</v>
      </c>
      <c r="L42" s="42">
        <v>0</v>
      </c>
      <c r="M42" s="23">
        <v>0</v>
      </c>
      <c r="N42" s="42">
        <v>0</v>
      </c>
      <c r="O42" s="23">
        <v>0</v>
      </c>
      <c r="P42" s="42">
        <v>0</v>
      </c>
      <c r="Q42" s="54">
        <v>0</v>
      </c>
      <c r="R42" s="42">
        <v>0</v>
      </c>
      <c r="S42" s="23">
        <v>0</v>
      </c>
      <c r="T42" s="42">
        <v>0</v>
      </c>
      <c r="U42" s="23">
        <v>0</v>
      </c>
      <c r="V42" s="42">
        <v>0</v>
      </c>
      <c r="W42" s="23">
        <v>0</v>
      </c>
      <c r="X42" s="42">
        <v>0</v>
      </c>
      <c r="Y42" s="23">
        <v>1969</v>
      </c>
      <c r="Z42" s="42">
        <v>71600255.909999996</v>
      </c>
      <c r="AA42" s="23">
        <v>0</v>
      </c>
      <c r="AB42" s="42">
        <v>0</v>
      </c>
      <c r="AC42" s="23">
        <v>0</v>
      </c>
      <c r="AD42" s="42">
        <v>0</v>
      </c>
      <c r="AE42" s="23">
        <v>0</v>
      </c>
      <c r="AF42" s="42">
        <v>0</v>
      </c>
      <c r="AG42" s="23">
        <v>0</v>
      </c>
      <c r="AH42" s="24">
        <v>0</v>
      </c>
      <c r="AI42" s="23">
        <v>0</v>
      </c>
      <c r="AJ42" s="42">
        <v>0</v>
      </c>
      <c r="AK42" s="23">
        <v>0</v>
      </c>
      <c r="AL42" s="42">
        <v>0</v>
      </c>
      <c r="AM42" s="23">
        <v>0</v>
      </c>
      <c r="AN42" s="42">
        <v>0</v>
      </c>
      <c r="AO42" s="23">
        <v>0</v>
      </c>
      <c r="AP42" s="42">
        <v>0</v>
      </c>
      <c r="AQ42" s="23">
        <v>0</v>
      </c>
      <c r="AR42" s="42">
        <v>0</v>
      </c>
      <c r="AS42" s="23">
        <v>0</v>
      </c>
      <c r="AT42" s="42">
        <v>0</v>
      </c>
      <c r="AU42" s="23">
        <v>0</v>
      </c>
      <c r="AV42" s="24">
        <v>0</v>
      </c>
      <c r="AW42" s="23">
        <v>0</v>
      </c>
      <c r="AX42" s="24">
        <v>0</v>
      </c>
      <c r="AY42" s="23">
        <v>0</v>
      </c>
      <c r="AZ42" s="24">
        <v>0</v>
      </c>
      <c r="BA42" s="23">
        <v>0</v>
      </c>
      <c r="BB42" s="24">
        <v>0</v>
      </c>
      <c r="BC42" s="23">
        <v>0</v>
      </c>
      <c r="BD42" s="24">
        <v>0</v>
      </c>
      <c r="BE42" s="23">
        <v>0</v>
      </c>
      <c r="BF42" s="24">
        <v>0</v>
      </c>
      <c r="BG42" s="23">
        <v>0</v>
      </c>
      <c r="BH42" s="24">
        <v>0</v>
      </c>
      <c r="BI42" s="65">
        <f t="shared" si="0"/>
        <v>1969</v>
      </c>
      <c r="BJ42" s="66">
        <f t="shared" si="1"/>
        <v>71600255.909999996</v>
      </c>
    </row>
    <row r="43" spans="1:62" s="15" customFormat="1" x14ac:dyDescent="0.25">
      <c r="A43" s="21">
        <v>158</v>
      </c>
      <c r="B43" s="22" t="s">
        <v>67</v>
      </c>
      <c r="C43" s="23">
        <v>0</v>
      </c>
      <c r="D43" s="42">
        <v>0</v>
      </c>
      <c r="E43" s="23">
        <v>0</v>
      </c>
      <c r="F43" s="42">
        <v>0</v>
      </c>
      <c r="G43" s="23">
        <v>0</v>
      </c>
      <c r="H43" s="42">
        <v>0</v>
      </c>
      <c r="I43" s="23">
        <v>0</v>
      </c>
      <c r="J43" s="42">
        <v>0</v>
      </c>
      <c r="K43" s="23">
        <v>78</v>
      </c>
      <c r="L43" s="42">
        <v>3522336.51</v>
      </c>
      <c r="M43" s="23">
        <v>0</v>
      </c>
      <c r="N43" s="42">
        <v>0</v>
      </c>
      <c r="O43" s="23">
        <v>302</v>
      </c>
      <c r="P43" s="42">
        <v>14088187.380000001</v>
      </c>
      <c r="Q43" s="54">
        <v>0</v>
      </c>
      <c r="R43" s="42">
        <v>0</v>
      </c>
      <c r="S43" s="23">
        <v>0</v>
      </c>
      <c r="T43" s="42">
        <v>0</v>
      </c>
      <c r="U43" s="23">
        <v>0</v>
      </c>
      <c r="V43" s="42">
        <v>0</v>
      </c>
      <c r="W43" s="23">
        <v>0</v>
      </c>
      <c r="X43" s="42">
        <v>0</v>
      </c>
      <c r="Y43" s="23">
        <v>624</v>
      </c>
      <c r="Z43" s="42">
        <v>30989991.290000003</v>
      </c>
      <c r="AA43" s="23">
        <v>0</v>
      </c>
      <c r="AB43" s="42">
        <v>0</v>
      </c>
      <c r="AC43" s="23">
        <v>462</v>
      </c>
      <c r="AD43" s="42">
        <v>26958518.550000001</v>
      </c>
      <c r="AE43" s="23">
        <v>218</v>
      </c>
      <c r="AF43" s="42">
        <v>10795813.74</v>
      </c>
      <c r="AG43" s="23">
        <v>528</v>
      </c>
      <c r="AH43" s="24">
        <v>22832509.960000001</v>
      </c>
      <c r="AI43" s="23">
        <v>0</v>
      </c>
      <c r="AJ43" s="42">
        <v>0</v>
      </c>
      <c r="AK43" s="23">
        <v>0</v>
      </c>
      <c r="AL43" s="42">
        <v>0</v>
      </c>
      <c r="AM43" s="23">
        <v>0</v>
      </c>
      <c r="AN43" s="42">
        <v>0</v>
      </c>
      <c r="AO43" s="23">
        <v>814</v>
      </c>
      <c r="AP43" s="42">
        <v>37712206.460000001</v>
      </c>
      <c r="AQ43" s="23">
        <v>707</v>
      </c>
      <c r="AR43" s="42">
        <v>32872994.309999999</v>
      </c>
      <c r="AS43" s="23">
        <v>0</v>
      </c>
      <c r="AT43" s="42">
        <v>0</v>
      </c>
      <c r="AU43" s="23">
        <v>0</v>
      </c>
      <c r="AV43" s="24">
        <v>0</v>
      </c>
      <c r="AW43" s="23">
        <v>112</v>
      </c>
      <c r="AX43" s="24">
        <v>2348410</v>
      </c>
      <c r="AY43" s="23">
        <v>0</v>
      </c>
      <c r="AZ43" s="24">
        <v>0</v>
      </c>
      <c r="BA43" s="23">
        <v>0</v>
      </c>
      <c r="BB43" s="24">
        <v>0</v>
      </c>
      <c r="BC43" s="23">
        <v>0</v>
      </c>
      <c r="BD43" s="24">
        <v>0</v>
      </c>
      <c r="BE43" s="23">
        <v>0</v>
      </c>
      <c r="BF43" s="24">
        <v>0</v>
      </c>
      <c r="BG43" s="23">
        <v>0</v>
      </c>
      <c r="BH43" s="24">
        <v>0</v>
      </c>
      <c r="BI43" s="65">
        <f t="shared" si="0"/>
        <v>3845</v>
      </c>
      <c r="BJ43" s="66">
        <f t="shared" si="1"/>
        <v>182120968.20000002</v>
      </c>
    </row>
    <row r="44" spans="1:62" s="15" customFormat="1" x14ac:dyDescent="0.25">
      <c r="A44" s="81" t="s">
        <v>68</v>
      </c>
      <c r="B44" s="81"/>
      <c r="C44" s="25">
        <f t="shared" ref="C44:D44" si="2">SUM(C9:C43)</f>
        <v>2985</v>
      </c>
      <c r="D44" s="49">
        <f t="shared" si="2"/>
        <v>57488903.31000001</v>
      </c>
      <c r="E44" s="25">
        <f t="shared" ref="E44:F44" si="3">SUM(E9:E43)</f>
        <v>722</v>
      </c>
      <c r="F44" s="49">
        <f t="shared" si="3"/>
        <v>12148116.289999999</v>
      </c>
      <c r="G44" s="25">
        <f t="shared" ref="G44:H44" si="4">SUM(G9:G43)</f>
        <v>979</v>
      </c>
      <c r="H44" s="49">
        <f t="shared" si="4"/>
        <v>16969114.060000002</v>
      </c>
      <c r="I44" s="25">
        <f t="shared" ref="I44:J44" si="5">SUM(I9:I43)</f>
        <v>1119</v>
      </c>
      <c r="J44" s="49">
        <f t="shared" si="5"/>
        <v>25465754.320000004</v>
      </c>
      <c r="K44" s="25">
        <f t="shared" ref="K44:L44" si="6">SUM(K9:K43)</f>
        <v>2771</v>
      </c>
      <c r="L44" s="49">
        <f t="shared" si="6"/>
        <v>72892563.340000004</v>
      </c>
      <c r="M44" s="25">
        <f t="shared" ref="M44:N44" si="7">SUM(M9:M43)</f>
        <v>3813</v>
      </c>
      <c r="N44" s="49">
        <f t="shared" si="7"/>
        <v>78176113.549999997</v>
      </c>
      <c r="O44" s="25">
        <f t="shared" ref="O44:P44" si="8">SUM(O9:O43)</f>
        <v>6701</v>
      </c>
      <c r="P44" s="49">
        <f t="shared" si="8"/>
        <v>186411253.43000001</v>
      </c>
      <c r="Q44" s="55">
        <f t="shared" ref="Q44:R44" si="9">SUM(Q9:Q43)</f>
        <v>1633</v>
      </c>
      <c r="R44" s="49">
        <f t="shared" si="9"/>
        <v>37088557.530000001</v>
      </c>
      <c r="S44" s="25">
        <f t="shared" ref="S44:T44" si="10">SUM(S9:S43)</f>
        <v>677</v>
      </c>
      <c r="T44" s="49">
        <f t="shared" si="10"/>
        <v>11186680.560000001</v>
      </c>
      <c r="U44" s="25">
        <f t="shared" ref="U44:V44" si="11">SUM(U9:U43)</f>
        <v>61</v>
      </c>
      <c r="V44" s="49">
        <f t="shared" si="11"/>
        <v>980323.35000000021</v>
      </c>
      <c r="W44" s="25">
        <f t="shared" ref="W44:X44" si="12">SUM(W9:W43)</f>
        <v>3060</v>
      </c>
      <c r="X44" s="49">
        <f t="shared" si="12"/>
        <v>54253752.240000002</v>
      </c>
      <c r="Y44" s="25">
        <f t="shared" ref="Y44:Z44" si="13">SUM(Y9:Y43)</f>
        <v>16557</v>
      </c>
      <c r="Z44" s="49">
        <f t="shared" si="13"/>
        <v>617440995.88</v>
      </c>
      <c r="AA44" s="25">
        <f t="shared" ref="AA44:AB44" si="14">SUM(AA9:AA43)</f>
        <v>4119</v>
      </c>
      <c r="AB44" s="49">
        <f t="shared" si="14"/>
        <v>208583930.24000001</v>
      </c>
      <c r="AC44" s="25">
        <f t="shared" ref="AC44:AD44" si="15">SUM(AC9:AC43)</f>
        <v>15711</v>
      </c>
      <c r="AD44" s="49">
        <f t="shared" si="15"/>
        <v>678727816.9599998</v>
      </c>
      <c r="AE44" s="25">
        <f t="shared" ref="AE44:AF44" si="16">SUM(AE9:AE43)</f>
        <v>13366</v>
      </c>
      <c r="AF44" s="49">
        <f t="shared" si="16"/>
        <v>432487712.87000006</v>
      </c>
      <c r="AG44" s="25">
        <f t="shared" ref="AG44:BF44" si="17">SUM(AG9:AG43)</f>
        <v>528</v>
      </c>
      <c r="AH44" s="49">
        <f t="shared" si="17"/>
        <v>22832509.960000001</v>
      </c>
      <c r="AI44" s="25">
        <f t="shared" ref="AI44:AJ44" si="18">SUM(AI9:AI43)</f>
        <v>8419</v>
      </c>
      <c r="AJ44" s="49">
        <f t="shared" si="18"/>
        <v>224837230.39999998</v>
      </c>
      <c r="AK44" s="25">
        <f t="shared" ref="AK44:AL44" si="19">SUM(AK9:AK43)</f>
        <v>8961</v>
      </c>
      <c r="AL44" s="49">
        <f t="shared" si="19"/>
        <v>270790934.52000004</v>
      </c>
      <c r="AM44" s="25">
        <f t="shared" ref="AM44:AN44" si="20">SUM(AM9:AM43)</f>
        <v>611</v>
      </c>
      <c r="AN44" s="49">
        <f t="shared" si="20"/>
        <v>37871670.479999997</v>
      </c>
      <c r="AO44" s="25">
        <f t="shared" ref="AO44:AP44" si="21">SUM(AO9:AO43)</f>
        <v>2757</v>
      </c>
      <c r="AP44" s="49">
        <f t="shared" si="21"/>
        <v>100279249.94999999</v>
      </c>
      <c r="AQ44" s="25">
        <f t="shared" ref="AQ44:AR44" si="22">SUM(AQ9:AQ43)</f>
        <v>6048</v>
      </c>
      <c r="AR44" s="49">
        <f t="shared" si="22"/>
        <v>238536477.01999998</v>
      </c>
      <c r="AS44" s="25">
        <f t="shared" ref="AS44:AT44" si="23">SUM(AS9:AS43)</f>
        <v>9884</v>
      </c>
      <c r="AT44" s="49">
        <f t="shared" si="23"/>
        <v>788254000.79999995</v>
      </c>
      <c r="AU44" s="25">
        <f t="shared" ref="AU44:AV44" si="24">SUM(AU9:AU43)</f>
        <v>960</v>
      </c>
      <c r="AV44" s="49">
        <f t="shared" si="24"/>
        <v>34611916.140000001</v>
      </c>
      <c r="AW44" s="55">
        <f t="shared" si="17"/>
        <v>112</v>
      </c>
      <c r="AX44" s="49">
        <f t="shared" si="17"/>
        <v>2348410</v>
      </c>
      <c r="AY44" s="55">
        <f t="shared" ref="AY44:AZ44" si="25">SUM(AY9:AY43)</f>
        <v>57</v>
      </c>
      <c r="AZ44" s="49">
        <f t="shared" si="25"/>
        <v>2116786.0299999998</v>
      </c>
      <c r="BA44" s="55">
        <f t="shared" si="17"/>
        <v>48</v>
      </c>
      <c r="BB44" s="49">
        <f t="shared" si="17"/>
        <v>1325418.97</v>
      </c>
      <c r="BC44" s="55">
        <f t="shared" si="17"/>
        <v>5</v>
      </c>
      <c r="BD44" s="49">
        <f t="shared" si="17"/>
        <v>183704.77000000002</v>
      </c>
      <c r="BE44" s="55">
        <f t="shared" si="17"/>
        <v>17</v>
      </c>
      <c r="BF44" s="49">
        <f t="shared" si="17"/>
        <v>361001.25</v>
      </c>
      <c r="BG44" s="25">
        <f t="shared" ref="BG44:BI44" si="26">SUM(BG9:BG43)</f>
        <v>32</v>
      </c>
      <c r="BH44" s="49">
        <f t="shared" si="26"/>
        <v>1440622.77</v>
      </c>
      <c r="BI44" s="55">
        <f t="shared" si="26"/>
        <v>112713</v>
      </c>
      <c r="BJ44" s="49">
        <f>SUM(BJ9:BJ43)</f>
        <v>4216091520.9899988</v>
      </c>
    </row>
  </sheetData>
  <mergeCells count="34">
    <mergeCell ref="AK7:AL7"/>
    <mergeCell ref="AU7:AV7"/>
    <mergeCell ref="A44:B44"/>
    <mergeCell ref="B7:B8"/>
    <mergeCell ref="A7:A8"/>
    <mergeCell ref="AI7:AJ7"/>
    <mergeCell ref="C7:D7"/>
    <mergeCell ref="E4:X4"/>
    <mergeCell ref="AG7:AH7"/>
    <mergeCell ref="U7:V7"/>
    <mergeCell ref="W7:X7"/>
    <mergeCell ref="Y7:Z7"/>
    <mergeCell ref="AA7:AB7"/>
    <mergeCell ref="AC7:AD7"/>
    <mergeCell ref="AE7:AF7"/>
    <mergeCell ref="M7:N7"/>
    <mergeCell ref="O7:P7"/>
    <mergeCell ref="Q7:R7"/>
    <mergeCell ref="S7:T7"/>
    <mergeCell ref="E7:F7"/>
    <mergeCell ref="G7:H7"/>
    <mergeCell ref="I7:J7"/>
    <mergeCell ref="K7:L7"/>
    <mergeCell ref="BI7:BJ7"/>
    <mergeCell ref="BG7:BH7"/>
    <mergeCell ref="BE7:BF7"/>
    <mergeCell ref="BA7:BB7"/>
    <mergeCell ref="BC7:BD7"/>
    <mergeCell ref="AW7:AX7"/>
    <mergeCell ref="AY7:AZ7"/>
    <mergeCell ref="AM7:AN7"/>
    <mergeCell ref="AO7:AP7"/>
    <mergeCell ref="AQ7:AR7"/>
    <mergeCell ref="AS7:AT7"/>
  </mergeCells>
  <printOptions horizontalCentered="1"/>
  <pageMargins left="0.51181102362204722" right="0.51181102362204722" top="0.19685039370078741" bottom="0.19685039370078741" header="0.31496062992125984" footer="0.31496062992125984"/>
  <pageSetup paperSize="9" scale="7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W46"/>
  <sheetViews>
    <sheetView zoomScale="70" zoomScaleNormal="70" workbookViewId="0">
      <pane xSplit="2" ySplit="8" topLeftCell="C9" activePane="bottomRight" state="frozen"/>
      <selection activeCell="IK52" sqref="IK52"/>
      <selection pane="topRight" activeCell="IK52" sqref="IK52"/>
      <selection pane="bottomLeft" activeCell="IK52" sqref="IK52"/>
      <selection pane="bottomRight" activeCell="H24" sqref="H24"/>
    </sheetView>
  </sheetViews>
  <sheetFormatPr defaultRowHeight="15" x14ac:dyDescent="0.25"/>
  <cols>
    <col min="1" max="1" width="8.5703125" style="27" customWidth="1"/>
    <col min="2" max="2" width="37.28515625" style="28" customWidth="1"/>
    <col min="3" max="3" width="6.7109375" style="52" bestFit="1" customWidth="1"/>
    <col min="4" max="4" width="13.42578125" style="46" bestFit="1" customWidth="1"/>
    <col min="5" max="5" width="6.7109375" style="52" bestFit="1" customWidth="1"/>
    <col min="6" max="6" width="14.28515625" style="46" bestFit="1" customWidth="1"/>
    <col min="7" max="7" width="6.7109375" style="52" bestFit="1" customWidth="1"/>
    <col min="8" max="8" width="13.42578125" style="46" bestFit="1" customWidth="1"/>
    <col min="9" max="9" width="6.7109375" style="52" bestFit="1" customWidth="1"/>
    <col min="10" max="10" width="13.42578125" style="46" bestFit="1" customWidth="1"/>
    <col min="11" max="11" width="6.7109375" style="52" bestFit="1" customWidth="1"/>
    <col min="12" max="12" width="13.42578125" style="46" bestFit="1" customWidth="1"/>
    <col min="13" max="13" width="6.7109375" style="52" bestFit="1" customWidth="1"/>
    <col min="14" max="14" width="14.28515625" style="46" bestFit="1" customWidth="1"/>
    <col min="15" max="15" width="6.7109375" style="52" bestFit="1" customWidth="1"/>
    <col min="16" max="16" width="14.28515625" style="46" bestFit="1" customWidth="1"/>
    <col min="17" max="17" width="6.7109375" style="52" bestFit="1" customWidth="1"/>
    <col min="18" max="18" width="13.42578125" style="46" bestFit="1" customWidth="1"/>
    <col min="19" max="19" width="6.7109375" style="52" bestFit="1" customWidth="1"/>
    <col min="20" max="20" width="13.42578125" style="46" bestFit="1" customWidth="1"/>
    <col min="21" max="21" width="6.7109375" style="52" bestFit="1" customWidth="1"/>
    <col min="22" max="22" width="13" style="46" bestFit="1" customWidth="1"/>
    <col min="23" max="23" width="6.7109375" style="52" bestFit="1" customWidth="1"/>
    <col min="24" max="24" width="14.28515625" style="46" bestFit="1" customWidth="1"/>
    <col min="25" max="25" width="6.7109375" style="52" bestFit="1" customWidth="1"/>
    <col min="26" max="26" width="14.28515625" style="46" bestFit="1" customWidth="1"/>
    <col min="27" max="27" width="6.7109375" style="52" bestFit="1" customWidth="1"/>
    <col min="28" max="28" width="14.28515625" style="46" bestFit="1" customWidth="1"/>
    <col min="29" max="29" width="6.7109375" style="52" bestFit="1" customWidth="1"/>
    <col min="30" max="30" width="13.42578125" style="46" bestFit="1" customWidth="1"/>
    <col min="31" max="31" width="6.7109375" style="52" bestFit="1" customWidth="1"/>
    <col min="32" max="32" width="14.28515625" style="46" bestFit="1" customWidth="1"/>
    <col min="33" max="33" width="6.7109375" style="30" bestFit="1" customWidth="1"/>
    <col min="34" max="34" width="11.42578125" style="30" bestFit="1" customWidth="1"/>
    <col min="35" max="35" width="6.7109375" style="52" bestFit="1" customWidth="1"/>
    <col min="36" max="36" width="13" style="46" bestFit="1" customWidth="1"/>
    <col min="37" max="37" width="6.7109375" style="52" bestFit="1" customWidth="1"/>
    <col min="38" max="38" width="14.28515625" style="46" bestFit="1" customWidth="1"/>
    <col min="39" max="39" width="6.7109375" style="30" bestFit="1" customWidth="1"/>
    <col min="40" max="40" width="13.42578125" style="29" bestFit="1" customWidth="1"/>
    <col min="41" max="41" width="6.7109375" style="52" bestFit="1" customWidth="1"/>
    <col min="42" max="42" width="14.28515625" style="46" bestFit="1" customWidth="1"/>
    <col min="43" max="43" width="6.7109375" style="52" bestFit="1" customWidth="1"/>
    <col min="44" max="44" width="14.28515625" style="46" bestFit="1" customWidth="1"/>
    <col min="45" max="45" width="6.7109375" style="52" bestFit="1" customWidth="1"/>
    <col min="46" max="46" width="14.28515625" style="46" bestFit="1" customWidth="1"/>
    <col min="47" max="47" width="6.7109375" style="52" bestFit="1" customWidth="1"/>
    <col min="48" max="48" width="12.42578125" style="46" bestFit="1" customWidth="1"/>
    <col min="49" max="49" width="6.7109375" style="52" bestFit="1" customWidth="1"/>
    <col min="50" max="50" width="13" style="46" bestFit="1" customWidth="1"/>
    <col min="51" max="51" width="6.7109375" style="52" bestFit="1" customWidth="1"/>
    <col min="52" max="52" width="15.28515625" style="46" bestFit="1" customWidth="1"/>
    <col min="53" max="53" width="6.7109375" style="30" bestFit="1" customWidth="1"/>
    <col min="54" max="54" width="10.7109375" style="30" bestFit="1" customWidth="1"/>
    <col min="55" max="55" width="6.7109375" style="30" bestFit="1" customWidth="1"/>
    <col min="56" max="56" width="12.42578125" style="30" bestFit="1" customWidth="1"/>
    <col min="57" max="57" width="6.7109375" style="30" bestFit="1" customWidth="1"/>
    <col min="58" max="58" width="10.7109375" style="30" bestFit="1" customWidth="1"/>
    <col min="59" max="59" width="6.7109375" style="30" bestFit="1" customWidth="1"/>
    <col min="60" max="60" width="10.7109375" style="30" bestFit="1" customWidth="1"/>
    <col min="61" max="61" width="6.7109375" style="30" bestFit="1" customWidth="1"/>
    <col min="62" max="62" width="13.42578125" style="30" bestFit="1" customWidth="1"/>
    <col min="63" max="63" width="6.7109375" style="30" bestFit="1" customWidth="1"/>
    <col min="64" max="64" width="12.42578125" style="30" bestFit="1" customWidth="1"/>
    <col min="65" max="65" width="6.7109375" style="13" bestFit="1" customWidth="1"/>
    <col min="66" max="66" width="12.42578125" style="14" bestFit="1" customWidth="1"/>
    <col min="67" max="67" width="6.7109375" style="30" bestFit="1" customWidth="1"/>
    <col min="68" max="68" width="13.42578125" style="30" bestFit="1" customWidth="1"/>
    <col min="69" max="69" width="6.7109375" style="30" bestFit="1" customWidth="1"/>
    <col min="70" max="70" width="12.42578125" style="30" bestFit="1" customWidth="1"/>
    <col min="71" max="71" width="6.7109375" style="30" bestFit="1" customWidth="1"/>
    <col min="72" max="72" width="12.42578125" style="30" bestFit="1" customWidth="1"/>
    <col min="73" max="73" width="7.140625" style="30" bestFit="1" customWidth="1"/>
    <col min="74" max="74" width="16.28515625" style="30" bestFit="1" customWidth="1"/>
    <col min="75" max="100" width="9.140625" style="30"/>
    <col min="101" max="101" width="13.85546875" style="30" bestFit="1" customWidth="1"/>
    <col min="102" max="16384" width="9.140625" style="30"/>
  </cols>
  <sheetData>
    <row r="1" spans="1:74" x14ac:dyDescent="0.25">
      <c r="C1" s="50"/>
      <c r="D1" s="47"/>
      <c r="E1" s="50"/>
      <c r="F1" s="47"/>
      <c r="G1" s="50"/>
      <c r="H1" s="47"/>
      <c r="I1" s="50"/>
      <c r="J1" s="47"/>
      <c r="K1" s="50"/>
      <c r="L1" s="47"/>
      <c r="M1" s="50"/>
      <c r="N1" s="47"/>
      <c r="O1" s="50"/>
      <c r="P1" s="47"/>
      <c r="Q1" s="50"/>
      <c r="R1" s="47"/>
      <c r="S1" s="50"/>
      <c r="T1" s="47"/>
      <c r="U1" s="50"/>
      <c r="V1" s="47"/>
      <c r="W1" s="50"/>
      <c r="X1" s="47"/>
      <c r="Y1" s="50"/>
      <c r="Z1" s="47"/>
      <c r="AA1" s="50"/>
      <c r="AB1" s="47"/>
      <c r="AC1" s="50"/>
      <c r="AD1" s="47"/>
      <c r="AE1" s="50"/>
      <c r="AF1" s="47"/>
      <c r="AI1" s="50"/>
      <c r="AJ1" s="47"/>
      <c r="AK1" s="50"/>
      <c r="AL1" s="47"/>
      <c r="AO1" s="50"/>
      <c r="AP1" s="47"/>
      <c r="AQ1" s="50"/>
      <c r="AR1" s="47"/>
      <c r="AS1" s="50"/>
      <c r="AT1" s="47"/>
      <c r="AU1" s="50"/>
      <c r="AV1" s="47"/>
      <c r="AW1" s="50"/>
      <c r="AX1" s="47"/>
      <c r="AY1" s="50"/>
      <c r="AZ1" s="47"/>
      <c r="BM1" s="3"/>
      <c r="BN1" s="4"/>
    </row>
    <row r="2" spans="1:74" x14ac:dyDescent="0.25">
      <c r="B2" s="32"/>
      <c r="C2" s="51"/>
      <c r="D2" s="48"/>
      <c r="E2" s="51"/>
      <c r="F2" s="48"/>
      <c r="G2" s="51"/>
      <c r="H2" s="48"/>
      <c r="I2" s="51"/>
      <c r="J2" s="48"/>
      <c r="K2" s="51"/>
      <c r="L2" s="48"/>
      <c r="M2" s="51"/>
      <c r="N2" s="48"/>
      <c r="O2" s="51"/>
      <c r="P2" s="48"/>
      <c r="Q2" s="51"/>
      <c r="R2" s="48"/>
      <c r="S2" s="51"/>
      <c r="T2" s="48"/>
      <c r="U2" s="51"/>
      <c r="V2" s="48"/>
      <c r="W2" s="51"/>
      <c r="X2" s="48"/>
      <c r="Y2" s="51"/>
      <c r="Z2" s="48"/>
      <c r="AA2" s="51"/>
      <c r="AB2" s="48"/>
      <c r="AC2" s="51"/>
      <c r="AD2" s="48"/>
      <c r="AE2" s="51"/>
      <c r="AF2" s="48"/>
      <c r="AI2" s="51"/>
      <c r="AJ2" s="48"/>
      <c r="AK2" s="51"/>
      <c r="AL2" s="48"/>
      <c r="AM2" s="33"/>
      <c r="AN2" s="32"/>
      <c r="AO2" s="51"/>
      <c r="AP2" s="48"/>
      <c r="AQ2" s="51"/>
      <c r="AR2" s="48"/>
      <c r="AS2" s="51"/>
      <c r="AT2" s="48"/>
      <c r="AU2" s="51"/>
      <c r="AV2" s="48"/>
      <c r="AW2" s="51"/>
      <c r="AX2" s="48"/>
      <c r="AY2" s="51"/>
      <c r="AZ2" s="48"/>
      <c r="BM2" s="8"/>
      <c r="BN2" s="9"/>
    </row>
    <row r="3" spans="1:74" ht="15" customHeight="1" x14ac:dyDescent="0.25">
      <c r="B3" s="35"/>
      <c r="C3" s="51"/>
      <c r="D3" s="48"/>
      <c r="E3" s="51"/>
      <c r="F3" s="48"/>
      <c r="G3" s="51"/>
      <c r="H3" s="48"/>
      <c r="I3" s="51"/>
      <c r="J3" s="48"/>
      <c r="K3" s="51"/>
      <c r="L3" s="48"/>
      <c r="M3" s="51"/>
      <c r="N3" s="48"/>
      <c r="O3" s="51"/>
      <c r="P3" s="48"/>
      <c r="Q3" s="51"/>
      <c r="R3" s="48"/>
      <c r="S3" s="51"/>
      <c r="T3" s="48"/>
      <c r="U3" s="51"/>
      <c r="V3" s="48"/>
      <c r="W3" s="51"/>
      <c r="X3" s="48"/>
      <c r="Y3" s="51"/>
      <c r="Z3" s="48"/>
      <c r="AA3" s="51"/>
      <c r="AB3" s="48"/>
      <c r="AC3" s="51"/>
      <c r="AD3" s="48"/>
      <c r="AE3" s="51"/>
      <c r="AF3" s="48"/>
      <c r="AI3" s="51"/>
      <c r="AJ3" s="48"/>
      <c r="AK3" s="51"/>
      <c r="AL3" s="48"/>
      <c r="AO3" s="51"/>
      <c r="AP3" s="48"/>
      <c r="AQ3" s="51"/>
      <c r="AR3" s="48"/>
      <c r="AS3" s="51"/>
      <c r="AT3" s="48"/>
      <c r="AU3" s="51"/>
      <c r="AV3" s="48"/>
      <c r="AW3" s="51"/>
      <c r="AX3" s="48"/>
      <c r="AY3" s="51"/>
      <c r="AZ3" s="48"/>
      <c r="BM3" s="63"/>
      <c r="BN3" s="62"/>
    </row>
    <row r="4" spans="1:74" ht="18" customHeight="1" x14ac:dyDescent="0.25">
      <c r="B4" s="35"/>
      <c r="C4" s="57"/>
      <c r="D4" s="59"/>
      <c r="E4" s="86" t="s">
        <v>86</v>
      </c>
      <c r="F4" s="86"/>
      <c r="G4" s="86"/>
      <c r="H4" s="86"/>
      <c r="I4" s="86"/>
      <c r="J4" s="86"/>
      <c r="K4" s="86"/>
      <c r="L4" s="86"/>
      <c r="M4" s="86"/>
      <c r="N4" s="86"/>
      <c r="O4" s="86"/>
      <c r="P4" s="86"/>
      <c r="Q4" s="86"/>
      <c r="R4" s="86"/>
      <c r="S4" s="86"/>
      <c r="T4" s="86"/>
      <c r="U4" s="86"/>
      <c r="V4" s="86"/>
      <c r="W4" s="86"/>
      <c r="X4" s="86"/>
      <c r="Y4" s="71"/>
      <c r="Z4" s="71"/>
      <c r="AA4" s="71"/>
      <c r="AB4" s="71"/>
      <c r="AC4" s="71"/>
      <c r="AD4" s="71"/>
      <c r="AE4" s="71"/>
      <c r="AF4" s="71"/>
      <c r="AG4" s="36"/>
      <c r="AH4" s="34"/>
      <c r="AI4" s="71"/>
      <c r="AJ4" s="71"/>
      <c r="AK4" s="71"/>
      <c r="AL4" s="71"/>
      <c r="AO4" s="71"/>
      <c r="AP4" s="71"/>
      <c r="AQ4" s="71"/>
      <c r="AR4" s="71"/>
      <c r="AS4" s="71"/>
      <c r="AT4" s="71"/>
      <c r="AU4" s="71"/>
      <c r="AV4" s="71"/>
      <c r="AW4" s="71"/>
      <c r="AX4" s="71"/>
      <c r="AY4" s="71"/>
      <c r="AZ4" s="71"/>
      <c r="BA4" s="36"/>
      <c r="BB4" s="34"/>
      <c r="BC4" s="36"/>
      <c r="BD4" s="34"/>
      <c r="BE4" s="36"/>
      <c r="BF4" s="34"/>
      <c r="BG4" s="36"/>
      <c r="BH4" s="34"/>
      <c r="BI4" s="36"/>
      <c r="BJ4" s="34"/>
      <c r="BK4" s="36"/>
      <c r="BL4" s="34"/>
      <c r="BM4" s="34"/>
      <c r="BN4" s="34"/>
      <c r="BO4" s="36"/>
      <c r="BP4" s="34"/>
      <c r="BQ4" s="36"/>
      <c r="BR4" s="34"/>
      <c r="BS4" s="36"/>
      <c r="BT4" s="34"/>
    </row>
    <row r="5" spans="1:74" ht="17.25" customHeight="1" x14ac:dyDescent="0.25">
      <c r="B5" s="35"/>
      <c r="C5" s="51"/>
      <c r="D5" s="48"/>
      <c r="E5" s="51"/>
      <c r="F5" s="48"/>
      <c r="G5" s="51"/>
      <c r="H5" s="48"/>
      <c r="I5" s="51"/>
      <c r="J5" s="48"/>
      <c r="K5" s="51"/>
      <c r="L5" s="48"/>
      <c r="M5" s="51"/>
      <c r="N5" s="48"/>
      <c r="O5" s="51"/>
      <c r="P5" s="48"/>
      <c r="Q5" s="51"/>
      <c r="R5" s="48"/>
      <c r="S5" s="51"/>
      <c r="T5" s="48"/>
      <c r="U5" s="51"/>
      <c r="V5" s="48"/>
      <c r="W5" s="51"/>
      <c r="X5" s="48"/>
      <c r="Y5" s="51"/>
      <c r="Z5" s="48"/>
      <c r="AA5" s="51"/>
      <c r="AB5" s="48"/>
      <c r="AC5" s="51"/>
      <c r="AD5" s="48"/>
      <c r="AE5" s="51"/>
      <c r="AF5" s="48"/>
      <c r="AI5" s="51"/>
      <c r="AJ5" s="48"/>
      <c r="AK5" s="51"/>
      <c r="AL5" s="48"/>
      <c r="AO5" s="51"/>
      <c r="AP5" s="48"/>
      <c r="AQ5" s="51"/>
      <c r="AR5" s="48"/>
      <c r="AS5" s="51"/>
      <c r="AT5" s="48"/>
      <c r="AU5" s="51"/>
      <c r="AV5" s="48"/>
      <c r="AW5" s="51"/>
      <c r="AX5" s="48"/>
      <c r="AY5" s="51"/>
      <c r="AZ5" s="48"/>
      <c r="BM5" s="8"/>
      <c r="BN5" s="9"/>
    </row>
    <row r="6" spans="1:74" x14ac:dyDescent="0.25">
      <c r="A6" s="61" t="s">
        <v>69</v>
      </c>
      <c r="BM6" s="8"/>
      <c r="BN6" s="9"/>
    </row>
    <row r="7" spans="1:74" s="37" customFormat="1" ht="43.5" customHeight="1" x14ac:dyDescent="0.25">
      <c r="A7" s="91" t="s">
        <v>70</v>
      </c>
      <c r="B7" s="90" t="s">
        <v>71</v>
      </c>
      <c r="C7" s="87" t="s">
        <v>4</v>
      </c>
      <c r="D7" s="88"/>
      <c r="E7" s="87" t="s">
        <v>5</v>
      </c>
      <c r="F7" s="88"/>
      <c r="G7" s="87" t="s">
        <v>6</v>
      </c>
      <c r="H7" s="88"/>
      <c r="I7" s="87" t="s">
        <v>7</v>
      </c>
      <c r="J7" s="88"/>
      <c r="K7" s="87" t="s">
        <v>8</v>
      </c>
      <c r="L7" s="88"/>
      <c r="M7" s="87" t="s">
        <v>9</v>
      </c>
      <c r="N7" s="88"/>
      <c r="O7" s="87" t="s">
        <v>10</v>
      </c>
      <c r="P7" s="88"/>
      <c r="Q7" s="87" t="s">
        <v>11</v>
      </c>
      <c r="R7" s="88"/>
      <c r="S7" s="87" t="s">
        <v>12</v>
      </c>
      <c r="T7" s="88"/>
      <c r="U7" s="87" t="s">
        <v>13</v>
      </c>
      <c r="V7" s="88"/>
      <c r="W7" s="87" t="s">
        <v>14</v>
      </c>
      <c r="X7" s="88"/>
      <c r="Y7" s="87" t="s">
        <v>84</v>
      </c>
      <c r="Z7" s="88"/>
      <c r="AA7" s="87" t="s">
        <v>72</v>
      </c>
      <c r="AB7" s="88"/>
      <c r="AC7" s="87" t="s">
        <v>73</v>
      </c>
      <c r="AD7" s="88"/>
      <c r="AE7" s="87" t="s">
        <v>74</v>
      </c>
      <c r="AF7" s="88"/>
      <c r="AG7" s="90" t="s">
        <v>75</v>
      </c>
      <c r="AH7" s="90"/>
      <c r="AI7" s="87" t="s">
        <v>16</v>
      </c>
      <c r="AJ7" s="88"/>
      <c r="AK7" s="87" t="s">
        <v>17</v>
      </c>
      <c r="AL7" s="88"/>
      <c r="AM7" s="93" t="s">
        <v>76</v>
      </c>
      <c r="AN7" s="93"/>
      <c r="AO7" s="87" t="s">
        <v>19</v>
      </c>
      <c r="AP7" s="88"/>
      <c r="AQ7" s="87" t="s">
        <v>20</v>
      </c>
      <c r="AR7" s="88"/>
      <c r="AS7" s="87" t="s">
        <v>88</v>
      </c>
      <c r="AT7" s="88"/>
      <c r="AU7" s="87" t="s">
        <v>21</v>
      </c>
      <c r="AV7" s="88"/>
      <c r="AW7" s="87" t="s">
        <v>22</v>
      </c>
      <c r="AX7" s="88"/>
      <c r="AY7" s="87" t="s">
        <v>23</v>
      </c>
      <c r="AZ7" s="88"/>
      <c r="BA7" s="93" t="s">
        <v>77</v>
      </c>
      <c r="BB7" s="93"/>
      <c r="BC7" s="90" t="s">
        <v>89</v>
      </c>
      <c r="BD7" s="90"/>
      <c r="BE7" s="90" t="s">
        <v>26</v>
      </c>
      <c r="BF7" s="90"/>
      <c r="BG7" s="90" t="s">
        <v>27</v>
      </c>
      <c r="BH7" s="90"/>
      <c r="BI7" s="90" t="s">
        <v>78</v>
      </c>
      <c r="BJ7" s="90"/>
      <c r="BK7" s="90" t="s">
        <v>87</v>
      </c>
      <c r="BL7" s="90"/>
      <c r="BM7" s="87" t="s">
        <v>29</v>
      </c>
      <c r="BN7" s="89"/>
      <c r="BO7" s="90" t="s">
        <v>79</v>
      </c>
      <c r="BP7" s="90"/>
      <c r="BQ7" s="90" t="s">
        <v>80</v>
      </c>
      <c r="BR7" s="90"/>
      <c r="BS7" s="90" t="s">
        <v>81</v>
      </c>
      <c r="BT7" s="90"/>
      <c r="BU7" s="75" t="s">
        <v>68</v>
      </c>
      <c r="BV7" s="76"/>
    </row>
    <row r="8" spans="1:74" s="28" customFormat="1" ht="18.75" customHeight="1" x14ac:dyDescent="0.25">
      <c r="A8" s="92"/>
      <c r="B8" s="90"/>
      <c r="C8" s="68" t="s">
        <v>31</v>
      </c>
      <c r="D8" s="69" t="s">
        <v>32</v>
      </c>
      <c r="E8" s="68" t="s">
        <v>31</v>
      </c>
      <c r="F8" s="69" t="s">
        <v>32</v>
      </c>
      <c r="G8" s="68" t="s">
        <v>31</v>
      </c>
      <c r="H8" s="69" t="s">
        <v>32</v>
      </c>
      <c r="I8" s="68" t="s">
        <v>31</v>
      </c>
      <c r="J8" s="69" t="s">
        <v>32</v>
      </c>
      <c r="K8" s="68" t="s">
        <v>31</v>
      </c>
      <c r="L8" s="69" t="s">
        <v>32</v>
      </c>
      <c r="M8" s="68" t="s">
        <v>31</v>
      </c>
      <c r="N8" s="69" t="s">
        <v>32</v>
      </c>
      <c r="O8" s="68" t="s">
        <v>31</v>
      </c>
      <c r="P8" s="69" t="s">
        <v>32</v>
      </c>
      <c r="Q8" s="68" t="s">
        <v>31</v>
      </c>
      <c r="R8" s="69" t="s">
        <v>32</v>
      </c>
      <c r="S8" s="68" t="s">
        <v>31</v>
      </c>
      <c r="T8" s="69" t="s">
        <v>32</v>
      </c>
      <c r="U8" s="68" t="s">
        <v>31</v>
      </c>
      <c r="V8" s="69" t="s">
        <v>32</v>
      </c>
      <c r="W8" s="68" t="s">
        <v>31</v>
      </c>
      <c r="X8" s="69" t="s">
        <v>32</v>
      </c>
      <c r="Y8" s="68" t="s">
        <v>31</v>
      </c>
      <c r="Z8" s="69" t="s">
        <v>32</v>
      </c>
      <c r="AA8" s="68" t="s">
        <v>31</v>
      </c>
      <c r="AB8" s="69" t="s">
        <v>32</v>
      </c>
      <c r="AC8" s="68" t="s">
        <v>31</v>
      </c>
      <c r="AD8" s="69" t="s">
        <v>32</v>
      </c>
      <c r="AE8" s="68" t="s">
        <v>31</v>
      </c>
      <c r="AF8" s="69" t="s">
        <v>32</v>
      </c>
      <c r="AG8" s="18" t="s">
        <v>31</v>
      </c>
      <c r="AH8" s="19" t="s">
        <v>32</v>
      </c>
      <c r="AI8" s="68" t="s">
        <v>31</v>
      </c>
      <c r="AJ8" s="69" t="s">
        <v>32</v>
      </c>
      <c r="AK8" s="68" t="s">
        <v>31</v>
      </c>
      <c r="AL8" s="69" t="s">
        <v>32</v>
      </c>
      <c r="AM8" s="18" t="s">
        <v>31</v>
      </c>
      <c r="AN8" s="19" t="s">
        <v>32</v>
      </c>
      <c r="AO8" s="68" t="s">
        <v>31</v>
      </c>
      <c r="AP8" s="69" t="s">
        <v>32</v>
      </c>
      <c r="AQ8" s="68" t="s">
        <v>31</v>
      </c>
      <c r="AR8" s="69" t="s">
        <v>32</v>
      </c>
      <c r="AS8" s="68" t="s">
        <v>31</v>
      </c>
      <c r="AT8" s="69" t="s">
        <v>32</v>
      </c>
      <c r="AU8" s="68" t="s">
        <v>31</v>
      </c>
      <c r="AV8" s="69" t="s">
        <v>32</v>
      </c>
      <c r="AW8" s="68" t="s">
        <v>31</v>
      </c>
      <c r="AX8" s="69" t="s">
        <v>32</v>
      </c>
      <c r="AY8" s="68" t="s">
        <v>31</v>
      </c>
      <c r="AZ8" s="69" t="s">
        <v>32</v>
      </c>
      <c r="BA8" s="18" t="s">
        <v>31</v>
      </c>
      <c r="BB8" s="19" t="s">
        <v>32</v>
      </c>
      <c r="BC8" s="18" t="s">
        <v>31</v>
      </c>
      <c r="BD8" s="19" t="s">
        <v>32</v>
      </c>
      <c r="BE8" s="18" t="s">
        <v>31</v>
      </c>
      <c r="BF8" s="19" t="s">
        <v>32</v>
      </c>
      <c r="BG8" s="18" t="s">
        <v>31</v>
      </c>
      <c r="BH8" s="19" t="s">
        <v>32</v>
      </c>
      <c r="BI8" s="18" t="s">
        <v>31</v>
      </c>
      <c r="BJ8" s="19" t="s">
        <v>32</v>
      </c>
      <c r="BK8" s="18" t="s">
        <v>31</v>
      </c>
      <c r="BL8" s="19" t="s">
        <v>32</v>
      </c>
      <c r="BM8" s="18" t="s">
        <v>31</v>
      </c>
      <c r="BN8" s="19" t="s">
        <v>32</v>
      </c>
      <c r="BO8" s="18" t="s">
        <v>31</v>
      </c>
      <c r="BP8" s="19" t="s">
        <v>32</v>
      </c>
      <c r="BQ8" s="18" t="s">
        <v>31</v>
      </c>
      <c r="BR8" s="19" t="s">
        <v>32</v>
      </c>
      <c r="BS8" s="18" t="s">
        <v>31</v>
      </c>
      <c r="BT8" s="19" t="s">
        <v>32</v>
      </c>
      <c r="BU8" s="18" t="s">
        <v>31</v>
      </c>
      <c r="BV8" s="19" t="s">
        <v>32</v>
      </c>
    </row>
    <row r="9" spans="1:74" s="43" customFormat="1" ht="31.5" customHeight="1" x14ac:dyDescent="0.25">
      <c r="A9" s="38">
        <v>184</v>
      </c>
      <c r="B9" s="39" t="s">
        <v>34</v>
      </c>
      <c r="C9" s="54">
        <v>0</v>
      </c>
      <c r="D9" s="42">
        <v>0</v>
      </c>
      <c r="E9" s="54">
        <v>0</v>
      </c>
      <c r="F9" s="42">
        <v>0</v>
      </c>
      <c r="G9" s="54">
        <v>7</v>
      </c>
      <c r="H9" s="42">
        <v>52074.080000000002</v>
      </c>
      <c r="I9" s="54">
        <v>22</v>
      </c>
      <c r="J9" s="42">
        <v>69506.78</v>
      </c>
      <c r="K9" s="54">
        <v>0</v>
      </c>
      <c r="L9" s="42">
        <v>0</v>
      </c>
      <c r="M9" s="54">
        <v>0</v>
      </c>
      <c r="N9" s="42">
        <v>0</v>
      </c>
      <c r="O9" s="54">
        <v>94</v>
      </c>
      <c r="P9" s="42">
        <v>16103.679999999993</v>
      </c>
      <c r="Q9" s="54">
        <v>0</v>
      </c>
      <c r="R9" s="42">
        <v>0</v>
      </c>
      <c r="S9" s="54">
        <v>0</v>
      </c>
      <c r="T9" s="42">
        <v>0</v>
      </c>
      <c r="U9" s="54">
        <v>0</v>
      </c>
      <c r="V9" s="42">
        <v>0</v>
      </c>
      <c r="W9" s="54">
        <v>0</v>
      </c>
      <c r="X9" s="42">
        <v>0</v>
      </c>
      <c r="Y9" s="54">
        <v>10</v>
      </c>
      <c r="Z9" s="42">
        <v>26488.700000000012</v>
      </c>
      <c r="AA9" s="54">
        <v>0</v>
      </c>
      <c r="AB9" s="42">
        <v>0</v>
      </c>
      <c r="AC9" s="54">
        <v>0</v>
      </c>
      <c r="AD9" s="42">
        <v>0</v>
      </c>
      <c r="AE9" s="54">
        <v>0</v>
      </c>
      <c r="AF9" s="42">
        <v>0</v>
      </c>
      <c r="AG9" s="40">
        <v>0</v>
      </c>
      <c r="AH9" s="41">
        <v>0</v>
      </c>
      <c r="AI9" s="54">
        <v>0</v>
      </c>
      <c r="AJ9" s="42">
        <v>0</v>
      </c>
      <c r="AK9" s="54">
        <v>0</v>
      </c>
      <c r="AL9" s="42">
        <v>0</v>
      </c>
      <c r="AM9" s="40">
        <v>0</v>
      </c>
      <c r="AN9" s="41">
        <v>0</v>
      </c>
      <c r="AO9" s="54">
        <v>0</v>
      </c>
      <c r="AP9" s="42">
        <v>0</v>
      </c>
      <c r="AQ9" s="54">
        <v>0</v>
      </c>
      <c r="AR9" s="42">
        <v>0</v>
      </c>
      <c r="AS9" s="54">
        <v>0</v>
      </c>
      <c r="AT9" s="42">
        <v>0</v>
      </c>
      <c r="AU9" s="54">
        <v>0</v>
      </c>
      <c r="AV9" s="42">
        <v>0</v>
      </c>
      <c r="AW9" s="54">
        <v>0</v>
      </c>
      <c r="AX9" s="42">
        <v>0</v>
      </c>
      <c r="AY9" s="54">
        <v>0</v>
      </c>
      <c r="AZ9" s="42">
        <v>0</v>
      </c>
      <c r="BA9" s="40">
        <v>0</v>
      </c>
      <c r="BB9" s="41">
        <v>0</v>
      </c>
      <c r="BC9" s="40">
        <v>0</v>
      </c>
      <c r="BD9" s="41">
        <v>0</v>
      </c>
      <c r="BE9" s="40">
        <v>0</v>
      </c>
      <c r="BF9" s="41">
        <v>0</v>
      </c>
      <c r="BG9" s="40">
        <v>0</v>
      </c>
      <c r="BH9" s="41">
        <v>0</v>
      </c>
      <c r="BI9" s="40">
        <v>0</v>
      </c>
      <c r="BJ9" s="41">
        <v>0</v>
      </c>
      <c r="BK9" s="40">
        <v>0</v>
      </c>
      <c r="BL9" s="41">
        <v>0</v>
      </c>
      <c r="BM9" s="23">
        <v>0</v>
      </c>
      <c r="BN9" s="24">
        <v>0</v>
      </c>
      <c r="BO9" s="40">
        <v>0</v>
      </c>
      <c r="BP9" s="41">
        <v>0</v>
      </c>
      <c r="BQ9" s="40">
        <v>0</v>
      </c>
      <c r="BR9" s="41">
        <v>0</v>
      </c>
      <c r="BS9" s="40">
        <v>0</v>
      </c>
      <c r="BT9" s="41">
        <v>0</v>
      </c>
      <c r="BU9" s="40">
        <f>C9+E9+G9+I9+K9+M9+O9+Q9+S9+U9+W9+Y9+AA9+AC9+AE9+AG9+AI9+AK9+AM9+AO9+AQ9+AS9+AU9+AW9+AY9+BA9+BC9+BE9+BG9+BI9+BK9+BM9+BO9+BQ9+BS9</f>
        <v>133</v>
      </c>
      <c r="BV9" s="41">
        <f>D9+F9+H9+J9+L9+N9+P9+R9+T9+V9+X9+Z9+AB9+AD9+AF9+AH9+AJ9+AL9+AN9+AP9+AR9+AT9+AV9+AX9+AZ9+BB9+BD9+BF9+BH9+BJ9+BL9+BN9+BP9+BR9+BT9</f>
        <v>164173.24</v>
      </c>
    </row>
    <row r="10" spans="1:74" ht="30" x14ac:dyDescent="0.25">
      <c r="A10" s="38">
        <v>137</v>
      </c>
      <c r="B10" s="44" t="s">
        <v>82</v>
      </c>
      <c r="C10" s="54">
        <v>0</v>
      </c>
      <c r="D10" s="42">
        <v>0</v>
      </c>
      <c r="E10" s="54">
        <v>0</v>
      </c>
      <c r="F10" s="42">
        <v>0</v>
      </c>
      <c r="G10" s="54">
        <v>0</v>
      </c>
      <c r="H10" s="42">
        <v>0</v>
      </c>
      <c r="I10" s="54">
        <v>0</v>
      </c>
      <c r="J10" s="42">
        <v>0</v>
      </c>
      <c r="K10" s="54">
        <v>0</v>
      </c>
      <c r="L10" s="42">
        <v>0</v>
      </c>
      <c r="M10" s="54">
        <v>0</v>
      </c>
      <c r="N10" s="42">
        <v>0</v>
      </c>
      <c r="O10" s="54">
        <v>0</v>
      </c>
      <c r="P10" s="42">
        <v>0</v>
      </c>
      <c r="Q10" s="54">
        <v>0</v>
      </c>
      <c r="R10" s="42">
        <v>0</v>
      </c>
      <c r="S10" s="54">
        <v>0</v>
      </c>
      <c r="T10" s="42">
        <v>0</v>
      </c>
      <c r="U10" s="54">
        <v>0</v>
      </c>
      <c r="V10" s="42">
        <v>0</v>
      </c>
      <c r="W10" s="54">
        <v>0</v>
      </c>
      <c r="X10" s="42">
        <v>0</v>
      </c>
      <c r="Y10" s="54">
        <v>0</v>
      </c>
      <c r="Z10" s="42">
        <v>0</v>
      </c>
      <c r="AA10" s="54">
        <v>0</v>
      </c>
      <c r="AB10" s="42">
        <v>0</v>
      </c>
      <c r="AC10" s="54">
        <v>0</v>
      </c>
      <c r="AD10" s="42">
        <v>0</v>
      </c>
      <c r="AE10" s="54">
        <v>0</v>
      </c>
      <c r="AF10" s="42">
        <v>0</v>
      </c>
      <c r="AG10" s="40">
        <v>0</v>
      </c>
      <c r="AH10" s="41">
        <v>0</v>
      </c>
      <c r="AI10" s="54">
        <v>0</v>
      </c>
      <c r="AJ10" s="42">
        <v>0</v>
      </c>
      <c r="AK10" s="54">
        <v>0</v>
      </c>
      <c r="AL10" s="42">
        <v>0</v>
      </c>
      <c r="AM10" s="40">
        <v>0</v>
      </c>
      <c r="AN10" s="41">
        <v>0</v>
      </c>
      <c r="AO10" s="54">
        <v>0</v>
      </c>
      <c r="AP10" s="42">
        <v>0</v>
      </c>
      <c r="AQ10" s="54">
        <v>151</v>
      </c>
      <c r="AR10" s="42">
        <v>14794701.02</v>
      </c>
      <c r="AS10" s="54">
        <v>0</v>
      </c>
      <c r="AT10" s="42">
        <v>0</v>
      </c>
      <c r="AU10" s="54">
        <v>0</v>
      </c>
      <c r="AV10" s="42">
        <v>0</v>
      </c>
      <c r="AW10" s="54">
        <v>0</v>
      </c>
      <c r="AX10" s="42">
        <v>0</v>
      </c>
      <c r="AY10" s="54">
        <v>0</v>
      </c>
      <c r="AZ10" s="42">
        <v>0</v>
      </c>
      <c r="BA10" s="40">
        <v>0</v>
      </c>
      <c r="BB10" s="41">
        <v>0</v>
      </c>
      <c r="BC10" s="40">
        <v>0</v>
      </c>
      <c r="BD10" s="41">
        <v>0</v>
      </c>
      <c r="BE10" s="40">
        <v>0</v>
      </c>
      <c r="BF10" s="41">
        <v>0</v>
      </c>
      <c r="BG10" s="40">
        <v>0</v>
      </c>
      <c r="BH10" s="41">
        <v>0</v>
      </c>
      <c r="BI10" s="40">
        <v>135</v>
      </c>
      <c r="BJ10" s="41">
        <v>14794701.02</v>
      </c>
      <c r="BK10" s="40">
        <v>0</v>
      </c>
      <c r="BL10" s="41">
        <v>0</v>
      </c>
      <c r="BM10" s="23">
        <v>0</v>
      </c>
      <c r="BN10" s="24">
        <v>0</v>
      </c>
      <c r="BO10" s="40">
        <v>0</v>
      </c>
      <c r="BP10" s="41">
        <v>0</v>
      </c>
      <c r="BQ10" s="40">
        <v>0</v>
      </c>
      <c r="BR10" s="41">
        <v>0</v>
      </c>
      <c r="BS10" s="40">
        <v>0</v>
      </c>
      <c r="BT10" s="41">
        <v>0</v>
      </c>
      <c r="BU10" s="40">
        <f t="shared" ref="BU10:BU45" si="0">C10+E10+G10+I10+K10+M10+O10+Q10+S10+U10+W10+Y10+AA10+AC10+AE10+AG10+AI10+AK10+AM10+AO10+AQ10+AS10+AU10+AW10+AY10+BA10+BC10+BE10+BG10+BI10+BK10+BM10+BO10+BQ10+BS10</f>
        <v>286</v>
      </c>
      <c r="BV10" s="41">
        <f t="shared" ref="BV10:BV45" si="1">D10+F10+H10+J10+L10+N10+P10+R10+T10+V10+X10+Z10+AB10+AD10+AF10+AH10+AJ10+AL10+AN10+AP10+AR10+AT10+AV10+AX10+AZ10+BB10+BD10+BF10+BH10+BJ10+BL10+BN10+BP10+BR10+BT10</f>
        <v>29589402.039999999</v>
      </c>
    </row>
    <row r="11" spans="1:74" ht="45" x14ac:dyDescent="0.25">
      <c r="A11" s="38">
        <v>136</v>
      </c>
      <c r="B11" s="44" t="s">
        <v>35</v>
      </c>
      <c r="C11" s="54">
        <v>204</v>
      </c>
      <c r="D11" s="42">
        <v>1456972.51</v>
      </c>
      <c r="E11" s="54">
        <v>0</v>
      </c>
      <c r="F11" s="42">
        <v>0</v>
      </c>
      <c r="G11" s="54">
        <v>183</v>
      </c>
      <c r="H11" s="42">
        <v>1383275.48</v>
      </c>
      <c r="I11" s="54">
        <v>156</v>
      </c>
      <c r="J11" s="42">
        <v>839050.2</v>
      </c>
      <c r="K11" s="54">
        <v>0</v>
      </c>
      <c r="L11" s="42">
        <v>0</v>
      </c>
      <c r="M11" s="54">
        <v>426</v>
      </c>
      <c r="N11" s="42">
        <v>1837127.5</v>
      </c>
      <c r="O11" s="54">
        <v>0</v>
      </c>
      <c r="P11" s="42">
        <v>0</v>
      </c>
      <c r="Q11" s="54">
        <v>0</v>
      </c>
      <c r="R11" s="42">
        <v>0</v>
      </c>
      <c r="S11" s="54">
        <v>36</v>
      </c>
      <c r="T11" s="42">
        <v>347166.76</v>
      </c>
      <c r="U11" s="54">
        <v>0</v>
      </c>
      <c r="V11" s="42">
        <v>0</v>
      </c>
      <c r="W11" s="54">
        <v>254</v>
      </c>
      <c r="X11" s="42">
        <v>730070</v>
      </c>
      <c r="Y11" s="54">
        <v>17</v>
      </c>
      <c r="Z11" s="42">
        <v>49980.020000000019</v>
      </c>
      <c r="AA11" s="54">
        <v>120</v>
      </c>
      <c r="AB11" s="42">
        <v>1016829.45</v>
      </c>
      <c r="AC11" s="54">
        <v>764</v>
      </c>
      <c r="AD11" s="42">
        <v>4943558.6300000008</v>
      </c>
      <c r="AE11" s="54">
        <v>41</v>
      </c>
      <c r="AF11" s="42">
        <v>200848.03000000003</v>
      </c>
      <c r="AG11" s="40">
        <v>0</v>
      </c>
      <c r="AH11" s="41">
        <v>0</v>
      </c>
      <c r="AI11" s="54">
        <v>0</v>
      </c>
      <c r="AJ11" s="42">
        <v>0</v>
      </c>
      <c r="AK11" s="54">
        <v>0</v>
      </c>
      <c r="AL11" s="42">
        <v>0</v>
      </c>
      <c r="AM11" s="40">
        <v>0</v>
      </c>
      <c r="AN11" s="41">
        <v>0</v>
      </c>
      <c r="AO11" s="54">
        <v>0</v>
      </c>
      <c r="AP11" s="42">
        <v>0</v>
      </c>
      <c r="AQ11" s="54">
        <v>399</v>
      </c>
      <c r="AR11" s="42">
        <v>2860828.51</v>
      </c>
      <c r="AS11" s="54">
        <v>73</v>
      </c>
      <c r="AT11" s="42">
        <v>133849.19000000006</v>
      </c>
      <c r="AU11" s="54">
        <v>0</v>
      </c>
      <c r="AV11" s="42">
        <v>0</v>
      </c>
      <c r="AW11" s="54">
        <v>0</v>
      </c>
      <c r="AX11" s="42">
        <v>0</v>
      </c>
      <c r="AY11" s="54">
        <v>0</v>
      </c>
      <c r="AZ11" s="42">
        <v>0</v>
      </c>
      <c r="BA11" s="40">
        <v>0</v>
      </c>
      <c r="BB11" s="41">
        <v>0</v>
      </c>
      <c r="BC11" s="40">
        <v>0</v>
      </c>
      <c r="BD11" s="41">
        <v>0</v>
      </c>
      <c r="BE11" s="40">
        <v>0</v>
      </c>
      <c r="BF11" s="41">
        <v>0</v>
      </c>
      <c r="BG11" s="40">
        <v>0</v>
      </c>
      <c r="BH11" s="41">
        <v>0</v>
      </c>
      <c r="BI11" s="40">
        <v>0</v>
      </c>
      <c r="BJ11" s="41">
        <v>0</v>
      </c>
      <c r="BK11" s="40">
        <v>0</v>
      </c>
      <c r="BL11" s="41">
        <v>0</v>
      </c>
      <c r="BM11" s="23">
        <v>0</v>
      </c>
      <c r="BN11" s="24">
        <v>0</v>
      </c>
      <c r="BO11" s="40">
        <v>0</v>
      </c>
      <c r="BP11" s="41">
        <v>0</v>
      </c>
      <c r="BQ11" s="40">
        <v>0</v>
      </c>
      <c r="BR11" s="41">
        <v>0</v>
      </c>
      <c r="BS11" s="40">
        <v>0</v>
      </c>
      <c r="BT11" s="41">
        <v>0</v>
      </c>
      <c r="BU11" s="40">
        <f t="shared" si="0"/>
        <v>2673</v>
      </c>
      <c r="BV11" s="41">
        <f t="shared" si="1"/>
        <v>15799556.279999999</v>
      </c>
    </row>
    <row r="12" spans="1:74" x14ac:dyDescent="0.25">
      <c r="A12" s="38">
        <v>4</v>
      </c>
      <c r="B12" s="45" t="s">
        <v>36</v>
      </c>
      <c r="C12" s="54">
        <v>0</v>
      </c>
      <c r="D12" s="42">
        <v>0</v>
      </c>
      <c r="E12" s="54">
        <v>0</v>
      </c>
      <c r="F12" s="42">
        <v>0</v>
      </c>
      <c r="G12" s="54">
        <v>0</v>
      </c>
      <c r="H12" s="42">
        <v>0</v>
      </c>
      <c r="I12" s="54">
        <v>0</v>
      </c>
      <c r="J12" s="42">
        <v>0</v>
      </c>
      <c r="K12" s="54">
        <v>0</v>
      </c>
      <c r="L12" s="42">
        <v>0</v>
      </c>
      <c r="M12" s="54">
        <v>0</v>
      </c>
      <c r="N12" s="42">
        <v>0</v>
      </c>
      <c r="O12" s="54">
        <v>0</v>
      </c>
      <c r="P12" s="42">
        <v>0</v>
      </c>
      <c r="Q12" s="54">
        <v>0</v>
      </c>
      <c r="R12" s="42">
        <v>0</v>
      </c>
      <c r="S12" s="54">
        <v>0</v>
      </c>
      <c r="T12" s="42">
        <v>0</v>
      </c>
      <c r="U12" s="54">
        <v>0</v>
      </c>
      <c r="V12" s="42">
        <v>0</v>
      </c>
      <c r="W12" s="54">
        <v>0</v>
      </c>
      <c r="X12" s="42">
        <v>0</v>
      </c>
      <c r="Y12" s="54">
        <v>0</v>
      </c>
      <c r="Z12" s="42">
        <v>0</v>
      </c>
      <c r="AA12" s="54">
        <v>0</v>
      </c>
      <c r="AB12" s="42">
        <v>0</v>
      </c>
      <c r="AC12" s="54">
        <v>0</v>
      </c>
      <c r="AD12" s="42">
        <v>0</v>
      </c>
      <c r="AE12" s="54">
        <v>0</v>
      </c>
      <c r="AF12" s="42">
        <v>0</v>
      </c>
      <c r="AG12" s="40">
        <v>0</v>
      </c>
      <c r="AH12" s="41">
        <v>0</v>
      </c>
      <c r="AI12" s="54">
        <v>0</v>
      </c>
      <c r="AJ12" s="42">
        <v>0</v>
      </c>
      <c r="AK12" s="54">
        <v>0</v>
      </c>
      <c r="AL12" s="42">
        <v>0</v>
      </c>
      <c r="AM12" s="40">
        <v>0</v>
      </c>
      <c r="AN12" s="41">
        <v>0</v>
      </c>
      <c r="AO12" s="54">
        <v>0</v>
      </c>
      <c r="AP12" s="42">
        <v>0</v>
      </c>
      <c r="AQ12" s="54">
        <v>0</v>
      </c>
      <c r="AR12" s="42">
        <v>0</v>
      </c>
      <c r="AS12" s="54">
        <v>0</v>
      </c>
      <c r="AT12" s="42">
        <v>0</v>
      </c>
      <c r="AU12" s="54">
        <v>139</v>
      </c>
      <c r="AV12" s="42">
        <v>512825.17999999993</v>
      </c>
      <c r="AW12" s="54">
        <v>0</v>
      </c>
      <c r="AX12" s="42">
        <v>0</v>
      </c>
      <c r="AY12" s="54">
        <v>0</v>
      </c>
      <c r="AZ12" s="42">
        <v>0</v>
      </c>
      <c r="BA12" s="40">
        <v>0</v>
      </c>
      <c r="BB12" s="41">
        <v>0</v>
      </c>
      <c r="BC12" s="40">
        <v>0</v>
      </c>
      <c r="BD12" s="41">
        <v>0</v>
      </c>
      <c r="BE12" s="40">
        <v>0</v>
      </c>
      <c r="BF12" s="41">
        <v>0</v>
      </c>
      <c r="BG12" s="40">
        <v>0</v>
      </c>
      <c r="BH12" s="41">
        <v>0</v>
      </c>
      <c r="BI12" s="40">
        <v>0</v>
      </c>
      <c r="BJ12" s="41">
        <v>0</v>
      </c>
      <c r="BK12" s="40">
        <v>0</v>
      </c>
      <c r="BL12" s="41">
        <v>0</v>
      </c>
      <c r="BM12" s="23">
        <v>0</v>
      </c>
      <c r="BN12" s="24">
        <v>0</v>
      </c>
      <c r="BO12" s="40">
        <v>0</v>
      </c>
      <c r="BP12" s="41">
        <v>0</v>
      </c>
      <c r="BQ12" s="40">
        <v>0</v>
      </c>
      <c r="BR12" s="41">
        <v>0</v>
      </c>
      <c r="BS12" s="40">
        <v>0</v>
      </c>
      <c r="BT12" s="41">
        <v>0</v>
      </c>
      <c r="BU12" s="40">
        <f t="shared" si="0"/>
        <v>139</v>
      </c>
      <c r="BV12" s="41">
        <f t="shared" si="1"/>
        <v>512825.17999999993</v>
      </c>
    </row>
    <row r="13" spans="1:74" x14ac:dyDescent="0.25">
      <c r="A13" s="38">
        <v>11</v>
      </c>
      <c r="B13" s="44" t="s">
        <v>37</v>
      </c>
      <c r="C13" s="54">
        <v>0</v>
      </c>
      <c r="D13" s="42">
        <v>0</v>
      </c>
      <c r="E13" s="54">
        <v>0</v>
      </c>
      <c r="F13" s="42">
        <v>0</v>
      </c>
      <c r="G13" s="54">
        <v>0</v>
      </c>
      <c r="H13" s="42">
        <v>0</v>
      </c>
      <c r="I13" s="54">
        <v>0</v>
      </c>
      <c r="J13" s="42">
        <v>0</v>
      </c>
      <c r="K13" s="54">
        <v>0</v>
      </c>
      <c r="L13" s="42">
        <v>0</v>
      </c>
      <c r="M13" s="54">
        <v>0</v>
      </c>
      <c r="N13" s="42">
        <v>0</v>
      </c>
      <c r="O13" s="54">
        <v>10</v>
      </c>
      <c r="P13" s="42">
        <v>36481.569999999992</v>
      </c>
      <c r="Q13" s="54">
        <v>0</v>
      </c>
      <c r="R13" s="42">
        <v>0</v>
      </c>
      <c r="S13" s="54">
        <v>0</v>
      </c>
      <c r="T13" s="42">
        <v>0</v>
      </c>
      <c r="U13" s="54">
        <v>0</v>
      </c>
      <c r="V13" s="42">
        <v>0</v>
      </c>
      <c r="W13" s="54">
        <v>0</v>
      </c>
      <c r="X13" s="42">
        <v>0</v>
      </c>
      <c r="Y13" s="54">
        <v>819</v>
      </c>
      <c r="Z13" s="42">
        <v>9570500.8299999982</v>
      </c>
      <c r="AA13" s="54">
        <v>0</v>
      </c>
      <c r="AB13" s="42">
        <v>0</v>
      </c>
      <c r="AC13" s="54">
        <v>0</v>
      </c>
      <c r="AD13" s="42">
        <v>0</v>
      </c>
      <c r="AE13" s="54">
        <v>0</v>
      </c>
      <c r="AF13" s="42">
        <v>0</v>
      </c>
      <c r="AG13" s="40">
        <v>0</v>
      </c>
      <c r="AH13" s="41">
        <v>0</v>
      </c>
      <c r="AI13" s="54">
        <v>0</v>
      </c>
      <c r="AJ13" s="42">
        <v>0</v>
      </c>
      <c r="AK13" s="54">
        <v>150</v>
      </c>
      <c r="AL13" s="42">
        <v>2315567.5299999998</v>
      </c>
      <c r="AM13" s="40">
        <v>0</v>
      </c>
      <c r="AN13" s="41">
        <v>0</v>
      </c>
      <c r="AO13" s="54">
        <v>0</v>
      </c>
      <c r="AP13" s="42">
        <v>0</v>
      </c>
      <c r="AQ13" s="54">
        <v>0</v>
      </c>
      <c r="AR13" s="42">
        <v>0</v>
      </c>
      <c r="AS13" s="54">
        <v>0</v>
      </c>
      <c r="AT13" s="42">
        <v>0</v>
      </c>
      <c r="AU13" s="54">
        <v>0</v>
      </c>
      <c r="AV13" s="42">
        <v>0</v>
      </c>
      <c r="AW13" s="54">
        <v>0</v>
      </c>
      <c r="AX13" s="42">
        <v>0</v>
      </c>
      <c r="AY13" s="54">
        <v>0</v>
      </c>
      <c r="AZ13" s="42">
        <v>0</v>
      </c>
      <c r="BA13" s="40">
        <v>0</v>
      </c>
      <c r="BB13" s="41">
        <v>0</v>
      </c>
      <c r="BC13" s="40">
        <v>0</v>
      </c>
      <c r="BD13" s="41">
        <v>0</v>
      </c>
      <c r="BE13" s="40">
        <v>0</v>
      </c>
      <c r="BF13" s="41">
        <v>0</v>
      </c>
      <c r="BG13" s="40">
        <v>0</v>
      </c>
      <c r="BH13" s="41">
        <v>0</v>
      </c>
      <c r="BI13" s="40">
        <v>0</v>
      </c>
      <c r="BJ13" s="41">
        <v>0</v>
      </c>
      <c r="BK13" s="40">
        <v>0</v>
      </c>
      <c r="BL13" s="41">
        <v>0</v>
      </c>
      <c r="BM13" s="23">
        <v>0</v>
      </c>
      <c r="BN13" s="24">
        <v>0</v>
      </c>
      <c r="BO13" s="40">
        <v>0</v>
      </c>
      <c r="BP13" s="41">
        <v>0</v>
      </c>
      <c r="BQ13" s="40">
        <v>0</v>
      </c>
      <c r="BR13" s="41">
        <v>0</v>
      </c>
      <c r="BS13" s="40">
        <v>0</v>
      </c>
      <c r="BT13" s="41">
        <v>0</v>
      </c>
      <c r="BU13" s="40">
        <f t="shared" si="0"/>
        <v>979</v>
      </c>
      <c r="BV13" s="41">
        <f t="shared" si="1"/>
        <v>11922549.929999998</v>
      </c>
    </row>
    <row r="14" spans="1:74" s="31" customFormat="1" x14ac:dyDescent="0.25">
      <c r="A14" s="38">
        <v>12</v>
      </c>
      <c r="B14" s="44" t="s">
        <v>38</v>
      </c>
      <c r="C14" s="54">
        <v>0</v>
      </c>
      <c r="D14" s="42">
        <v>0</v>
      </c>
      <c r="E14" s="54">
        <v>0</v>
      </c>
      <c r="F14" s="42">
        <v>0</v>
      </c>
      <c r="G14" s="54">
        <v>0</v>
      </c>
      <c r="H14" s="42">
        <v>0</v>
      </c>
      <c r="I14" s="54">
        <v>0</v>
      </c>
      <c r="J14" s="42">
        <v>0</v>
      </c>
      <c r="K14" s="54">
        <v>0</v>
      </c>
      <c r="L14" s="42">
        <v>0</v>
      </c>
      <c r="M14" s="54">
        <v>0</v>
      </c>
      <c r="N14" s="42">
        <v>0</v>
      </c>
      <c r="O14" s="54">
        <v>0</v>
      </c>
      <c r="P14" s="42">
        <v>0</v>
      </c>
      <c r="Q14" s="54">
        <v>0</v>
      </c>
      <c r="R14" s="42">
        <v>0</v>
      </c>
      <c r="S14" s="54">
        <v>0</v>
      </c>
      <c r="T14" s="42">
        <v>0</v>
      </c>
      <c r="U14" s="54">
        <v>0</v>
      </c>
      <c r="V14" s="42">
        <v>0</v>
      </c>
      <c r="W14" s="54">
        <v>0</v>
      </c>
      <c r="X14" s="42">
        <v>0</v>
      </c>
      <c r="Y14" s="54">
        <v>0</v>
      </c>
      <c r="Z14" s="42">
        <v>0</v>
      </c>
      <c r="AA14" s="54">
        <v>0</v>
      </c>
      <c r="AB14" s="42">
        <v>0</v>
      </c>
      <c r="AC14" s="54">
        <v>0</v>
      </c>
      <c r="AD14" s="42">
        <v>0</v>
      </c>
      <c r="AE14" s="54">
        <v>0</v>
      </c>
      <c r="AF14" s="42">
        <v>0</v>
      </c>
      <c r="AG14" s="40">
        <v>0</v>
      </c>
      <c r="AH14" s="41">
        <v>0</v>
      </c>
      <c r="AI14" s="54">
        <v>0</v>
      </c>
      <c r="AJ14" s="42">
        <v>0</v>
      </c>
      <c r="AK14" s="54">
        <v>62</v>
      </c>
      <c r="AL14" s="42">
        <v>741197.31</v>
      </c>
      <c r="AM14" s="40">
        <v>0</v>
      </c>
      <c r="AN14" s="41">
        <v>0</v>
      </c>
      <c r="AO14" s="54">
        <v>0</v>
      </c>
      <c r="AP14" s="42">
        <v>0</v>
      </c>
      <c r="AQ14" s="54">
        <v>0</v>
      </c>
      <c r="AR14" s="42">
        <v>0</v>
      </c>
      <c r="AS14" s="54">
        <v>0</v>
      </c>
      <c r="AT14" s="42">
        <v>0</v>
      </c>
      <c r="AU14" s="54">
        <v>0</v>
      </c>
      <c r="AV14" s="42">
        <v>0</v>
      </c>
      <c r="AW14" s="54">
        <v>0</v>
      </c>
      <c r="AX14" s="42">
        <v>0</v>
      </c>
      <c r="AY14" s="54">
        <v>0</v>
      </c>
      <c r="AZ14" s="42">
        <v>0</v>
      </c>
      <c r="BA14" s="40">
        <v>0</v>
      </c>
      <c r="BB14" s="41">
        <v>0</v>
      </c>
      <c r="BC14" s="40">
        <v>0</v>
      </c>
      <c r="BD14" s="41">
        <v>0</v>
      </c>
      <c r="BE14" s="40">
        <v>0</v>
      </c>
      <c r="BF14" s="41">
        <v>0</v>
      </c>
      <c r="BG14" s="40">
        <v>0</v>
      </c>
      <c r="BH14" s="41">
        <v>0</v>
      </c>
      <c r="BI14" s="40">
        <v>0</v>
      </c>
      <c r="BJ14" s="41">
        <v>0</v>
      </c>
      <c r="BK14" s="40">
        <v>0</v>
      </c>
      <c r="BL14" s="41">
        <v>0</v>
      </c>
      <c r="BM14" s="23">
        <v>0</v>
      </c>
      <c r="BN14" s="24">
        <v>0</v>
      </c>
      <c r="BO14" s="40">
        <v>0</v>
      </c>
      <c r="BP14" s="41">
        <v>0</v>
      </c>
      <c r="BQ14" s="40">
        <v>0</v>
      </c>
      <c r="BR14" s="41">
        <v>0</v>
      </c>
      <c r="BS14" s="40">
        <v>0</v>
      </c>
      <c r="BT14" s="41">
        <v>0</v>
      </c>
      <c r="BU14" s="40">
        <f t="shared" si="0"/>
        <v>62</v>
      </c>
      <c r="BV14" s="41">
        <f t="shared" si="1"/>
        <v>741197.31</v>
      </c>
    </row>
    <row r="15" spans="1:74" s="31" customFormat="1" ht="17.25" customHeight="1" x14ac:dyDescent="0.25">
      <c r="A15" s="38">
        <v>16</v>
      </c>
      <c r="B15" s="44" t="s">
        <v>39</v>
      </c>
      <c r="C15" s="54">
        <v>0</v>
      </c>
      <c r="D15" s="42">
        <v>0</v>
      </c>
      <c r="E15" s="54">
        <v>0</v>
      </c>
      <c r="F15" s="42">
        <v>0</v>
      </c>
      <c r="G15" s="54">
        <v>0</v>
      </c>
      <c r="H15" s="42">
        <v>0</v>
      </c>
      <c r="I15" s="54">
        <v>0</v>
      </c>
      <c r="J15" s="42">
        <v>0</v>
      </c>
      <c r="K15" s="54">
        <v>0</v>
      </c>
      <c r="L15" s="42">
        <v>0</v>
      </c>
      <c r="M15" s="54">
        <v>0</v>
      </c>
      <c r="N15" s="42">
        <v>0</v>
      </c>
      <c r="O15" s="54">
        <v>0</v>
      </c>
      <c r="P15" s="42">
        <v>0</v>
      </c>
      <c r="Q15" s="54">
        <v>0</v>
      </c>
      <c r="R15" s="42">
        <v>0</v>
      </c>
      <c r="S15" s="54">
        <v>0</v>
      </c>
      <c r="T15" s="42">
        <v>0</v>
      </c>
      <c r="U15" s="54">
        <v>0</v>
      </c>
      <c r="V15" s="42">
        <v>0</v>
      </c>
      <c r="W15" s="54">
        <v>0</v>
      </c>
      <c r="X15" s="42">
        <v>0</v>
      </c>
      <c r="Y15" s="54">
        <v>0</v>
      </c>
      <c r="Z15" s="42">
        <v>0</v>
      </c>
      <c r="AA15" s="54">
        <v>0</v>
      </c>
      <c r="AB15" s="42">
        <v>0</v>
      </c>
      <c r="AC15" s="54">
        <v>0</v>
      </c>
      <c r="AD15" s="42">
        <v>0</v>
      </c>
      <c r="AE15" s="54">
        <v>0</v>
      </c>
      <c r="AF15" s="42">
        <v>0</v>
      </c>
      <c r="AG15" s="40">
        <v>0</v>
      </c>
      <c r="AH15" s="41">
        <v>0</v>
      </c>
      <c r="AI15" s="54">
        <v>0</v>
      </c>
      <c r="AJ15" s="42">
        <v>0</v>
      </c>
      <c r="AK15" s="54">
        <v>0</v>
      </c>
      <c r="AL15" s="42">
        <v>0</v>
      </c>
      <c r="AM15" s="40">
        <v>0</v>
      </c>
      <c r="AN15" s="41">
        <v>0</v>
      </c>
      <c r="AO15" s="54">
        <v>0</v>
      </c>
      <c r="AP15" s="42">
        <v>0</v>
      </c>
      <c r="AQ15" s="54">
        <v>0</v>
      </c>
      <c r="AR15" s="42">
        <v>0</v>
      </c>
      <c r="AS15" s="54">
        <v>0</v>
      </c>
      <c r="AT15" s="42">
        <v>0</v>
      </c>
      <c r="AU15" s="54">
        <v>153</v>
      </c>
      <c r="AV15" s="42">
        <v>60861.9</v>
      </c>
      <c r="AW15" s="54">
        <v>0</v>
      </c>
      <c r="AX15" s="42">
        <v>0</v>
      </c>
      <c r="AY15" s="54">
        <v>0</v>
      </c>
      <c r="AZ15" s="42">
        <v>0</v>
      </c>
      <c r="BA15" s="40">
        <v>0</v>
      </c>
      <c r="BB15" s="41">
        <v>0</v>
      </c>
      <c r="BC15" s="40">
        <v>0</v>
      </c>
      <c r="BD15" s="41">
        <v>0</v>
      </c>
      <c r="BE15" s="40">
        <v>0</v>
      </c>
      <c r="BF15" s="41">
        <v>0</v>
      </c>
      <c r="BG15" s="40">
        <v>0</v>
      </c>
      <c r="BH15" s="41">
        <v>0</v>
      </c>
      <c r="BI15" s="40">
        <v>0</v>
      </c>
      <c r="BJ15" s="41">
        <v>0</v>
      </c>
      <c r="BK15" s="40">
        <v>0</v>
      </c>
      <c r="BL15" s="41">
        <v>0</v>
      </c>
      <c r="BM15" s="23">
        <v>0</v>
      </c>
      <c r="BN15" s="24">
        <v>0</v>
      </c>
      <c r="BO15" s="40">
        <v>0</v>
      </c>
      <c r="BP15" s="41">
        <v>0</v>
      </c>
      <c r="BQ15" s="40">
        <v>0</v>
      </c>
      <c r="BR15" s="41">
        <v>0</v>
      </c>
      <c r="BS15" s="40">
        <v>0</v>
      </c>
      <c r="BT15" s="41">
        <v>0</v>
      </c>
      <c r="BU15" s="40">
        <f t="shared" si="0"/>
        <v>153</v>
      </c>
      <c r="BV15" s="41">
        <f t="shared" si="1"/>
        <v>60861.9</v>
      </c>
    </row>
    <row r="16" spans="1:74" s="31" customFormat="1" x14ac:dyDescent="0.25">
      <c r="A16" s="38">
        <v>17</v>
      </c>
      <c r="B16" s="44" t="s">
        <v>40</v>
      </c>
      <c r="C16" s="54">
        <v>0</v>
      </c>
      <c r="D16" s="42">
        <v>0</v>
      </c>
      <c r="E16" s="54">
        <v>0</v>
      </c>
      <c r="F16" s="42">
        <v>0</v>
      </c>
      <c r="G16" s="54">
        <v>0</v>
      </c>
      <c r="H16" s="42">
        <v>0</v>
      </c>
      <c r="I16" s="54">
        <v>0</v>
      </c>
      <c r="J16" s="42">
        <v>0</v>
      </c>
      <c r="K16" s="54">
        <v>0</v>
      </c>
      <c r="L16" s="42">
        <v>0</v>
      </c>
      <c r="M16" s="54">
        <v>0</v>
      </c>
      <c r="N16" s="42">
        <v>0</v>
      </c>
      <c r="O16" s="54">
        <v>0</v>
      </c>
      <c r="P16" s="42">
        <v>0</v>
      </c>
      <c r="Q16" s="54">
        <v>0</v>
      </c>
      <c r="R16" s="42">
        <v>0</v>
      </c>
      <c r="S16" s="54">
        <v>0</v>
      </c>
      <c r="T16" s="42">
        <v>0</v>
      </c>
      <c r="U16" s="54">
        <v>0</v>
      </c>
      <c r="V16" s="42">
        <v>0</v>
      </c>
      <c r="W16" s="54">
        <v>0</v>
      </c>
      <c r="X16" s="42">
        <v>0</v>
      </c>
      <c r="Y16" s="54">
        <v>0</v>
      </c>
      <c r="Z16" s="42">
        <v>0</v>
      </c>
      <c r="AA16" s="54">
        <v>0</v>
      </c>
      <c r="AB16" s="42">
        <v>0</v>
      </c>
      <c r="AC16" s="54">
        <v>0</v>
      </c>
      <c r="AD16" s="42">
        <v>0</v>
      </c>
      <c r="AE16" s="54">
        <v>0</v>
      </c>
      <c r="AF16" s="42">
        <v>0</v>
      </c>
      <c r="AG16" s="40">
        <v>0</v>
      </c>
      <c r="AH16" s="41">
        <v>0</v>
      </c>
      <c r="AI16" s="54">
        <v>0</v>
      </c>
      <c r="AJ16" s="42">
        <v>0</v>
      </c>
      <c r="AK16" s="54">
        <v>59</v>
      </c>
      <c r="AL16" s="42">
        <v>677182.5</v>
      </c>
      <c r="AM16" s="40">
        <v>0</v>
      </c>
      <c r="AN16" s="41">
        <v>0</v>
      </c>
      <c r="AO16" s="54">
        <v>0</v>
      </c>
      <c r="AP16" s="42">
        <v>0</v>
      </c>
      <c r="AQ16" s="54">
        <v>0</v>
      </c>
      <c r="AR16" s="42">
        <v>0</v>
      </c>
      <c r="AS16" s="54">
        <v>0</v>
      </c>
      <c r="AT16" s="42">
        <v>0</v>
      </c>
      <c r="AU16" s="54">
        <v>0</v>
      </c>
      <c r="AV16" s="42">
        <v>0</v>
      </c>
      <c r="AW16" s="54">
        <v>0</v>
      </c>
      <c r="AX16" s="42">
        <v>0</v>
      </c>
      <c r="AY16" s="54">
        <v>0</v>
      </c>
      <c r="AZ16" s="42">
        <v>0</v>
      </c>
      <c r="BA16" s="40">
        <v>0</v>
      </c>
      <c r="BB16" s="41">
        <v>0</v>
      </c>
      <c r="BC16" s="40">
        <v>0</v>
      </c>
      <c r="BD16" s="41">
        <v>0</v>
      </c>
      <c r="BE16" s="40">
        <v>0</v>
      </c>
      <c r="BF16" s="41">
        <v>0</v>
      </c>
      <c r="BG16" s="40">
        <v>0</v>
      </c>
      <c r="BH16" s="41">
        <v>0</v>
      </c>
      <c r="BI16" s="40">
        <v>0</v>
      </c>
      <c r="BJ16" s="41">
        <v>0</v>
      </c>
      <c r="BK16" s="40">
        <v>0</v>
      </c>
      <c r="BL16" s="41">
        <v>0</v>
      </c>
      <c r="BM16" s="23">
        <v>0</v>
      </c>
      <c r="BN16" s="24">
        <v>0</v>
      </c>
      <c r="BO16" s="40">
        <v>0</v>
      </c>
      <c r="BP16" s="41">
        <v>0</v>
      </c>
      <c r="BQ16" s="40">
        <v>0</v>
      </c>
      <c r="BR16" s="41">
        <v>0</v>
      </c>
      <c r="BS16" s="40">
        <v>0</v>
      </c>
      <c r="BT16" s="41">
        <v>0</v>
      </c>
      <c r="BU16" s="40">
        <f t="shared" si="0"/>
        <v>59</v>
      </c>
      <c r="BV16" s="41">
        <f t="shared" si="1"/>
        <v>677182.5</v>
      </c>
    </row>
    <row r="17" spans="1:74" s="31" customFormat="1" x14ac:dyDescent="0.25">
      <c r="A17" s="38">
        <v>18</v>
      </c>
      <c r="B17" s="44" t="s">
        <v>41</v>
      </c>
      <c r="C17" s="54">
        <v>0</v>
      </c>
      <c r="D17" s="42">
        <v>0</v>
      </c>
      <c r="E17" s="54">
        <v>0</v>
      </c>
      <c r="F17" s="42">
        <v>0</v>
      </c>
      <c r="G17" s="54">
        <v>0</v>
      </c>
      <c r="H17" s="42">
        <v>0</v>
      </c>
      <c r="I17" s="54">
        <v>0</v>
      </c>
      <c r="J17" s="42">
        <v>0</v>
      </c>
      <c r="K17" s="54">
        <v>0</v>
      </c>
      <c r="L17" s="42">
        <v>0</v>
      </c>
      <c r="M17" s="54">
        <v>0</v>
      </c>
      <c r="N17" s="42">
        <v>0</v>
      </c>
      <c r="O17" s="54">
        <v>0</v>
      </c>
      <c r="P17" s="42">
        <v>0</v>
      </c>
      <c r="Q17" s="54">
        <v>0</v>
      </c>
      <c r="R17" s="42">
        <v>0</v>
      </c>
      <c r="S17" s="54">
        <v>0</v>
      </c>
      <c r="T17" s="42">
        <v>0</v>
      </c>
      <c r="U17" s="54">
        <v>0</v>
      </c>
      <c r="V17" s="42">
        <v>0</v>
      </c>
      <c r="W17" s="54">
        <v>0</v>
      </c>
      <c r="X17" s="42">
        <v>0</v>
      </c>
      <c r="Y17" s="54">
        <v>0</v>
      </c>
      <c r="Z17" s="42">
        <v>0</v>
      </c>
      <c r="AA17" s="54">
        <v>0</v>
      </c>
      <c r="AB17" s="42">
        <v>0</v>
      </c>
      <c r="AC17" s="54">
        <v>0</v>
      </c>
      <c r="AD17" s="42">
        <v>0</v>
      </c>
      <c r="AE17" s="54">
        <v>0</v>
      </c>
      <c r="AF17" s="42">
        <v>0</v>
      </c>
      <c r="AG17" s="40">
        <v>0</v>
      </c>
      <c r="AH17" s="41">
        <v>0</v>
      </c>
      <c r="AI17" s="54">
        <v>0</v>
      </c>
      <c r="AJ17" s="42">
        <v>0</v>
      </c>
      <c r="AK17" s="54">
        <v>58</v>
      </c>
      <c r="AL17" s="42">
        <v>10553571.08</v>
      </c>
      <c r="AM17" s="40">
        <v>0</v>
      </c>
      <c r="AN17" s="41">
        <v>0</v>
      </c>
      <c r="AO17" s="54">
        <v>0</v>
      </c>
      <c r="AP17" s="42">
        <v>0</v>
      </c>
      <c r="AQ17" s="54">
        <v>0</v>
      </c>
      <c r="AR17" s="42">
        <v>0</v>
      </c>
      <c r="AS17" s="54">
        <v>0</v>
      </c>
      <c r="AT17" s="42">
        <v>0</v>
      </c>
      <c r="AU17" s="54">
        <v>0</v>
      </c>
      <c r="AV17" s="42">
        <v>0</v>
      </c>
      <c r="AW17" s="54">
        <v>0</v>
      </c>
      <c r="AX17" s="42">
        <v>0</v>
      </c>
      <c r="AY17" s="54">
        <v>0</v>
      </c>
      <c r="AZ17" s="42">
        <v>0</v>
      </c>
      <c r="BA17" s="40">
        <v>0</v>
      </c>
      <c r="BB17" s="41">
        <v>0</v>
      </c>
      <c r="BC17" s="40">
        <v>0</v>
      </c>
      <c r="BD17" s="41">
        <v>0</v>
      </c>
      <c r="BE17" s="40">
        <v>0</v>
      </c>
      <c r="BF17" s="41">
        <v>0</v>
      </c>
      <c r="BG17" s="40">
        <v>0</v>
      </c>
      <c r="BH17" s="41">
        <v>0</v>
      </c>
      <c r="BI17" s="40">
        <v>0</v>
      </c>
      <c r="BJ17" s="41">
        <v>0</v>
      </c>
      <c r="BK17" s="40">
        <v>0</v>
      </c>
      <c r="BL17" s="41">
        <v>0</v>
      </c>
      <c r="BM17" s="23">
        <v>0</v>
      </c>
      <c r="BN17" s="24">
        <v>0</v>
      </c>
      <c r="BO17" s="40">
        <v>0</v>
      </c>
      <c r="BP17" s="41">
        <v>0</v>
      </c>
      <c r="BQ17" s="40">
        <v>0</v>
      </c>
      <c r="BR17" s="41">
        <v>0</v>
      </c>
      <c r="BS17" s="40">
        <v>0</v>
      </c>
      <c r="BT17" s="41">
        <v>0</v>
      </c>
      <c r="BU17" s="40">
        <f t="shared" si="0"/>
        <v>58</v>
      </c>
      <c r="BV17" s="41">
        <f t="shared" si="1"/>
        <v>10553571.08</v>
      </c>
    </row>
    <row r="18" spans="1:74" s="31" customFormat="1" x14ac:dyDescent="0.25">
      <c r="A18" s="38">
        <v>19</v>
      </c>
      <c r="B18" s="44" t="s">
        <v>42</v>
      </c>
      <c r="C18" s="54">
        <v>0</v>
      </c>
      <c r="D18" s="42">
        <v>0</v>
      </c>
      <c r="E18" s="54">
        <v>0</v>
      </c>
      <c r="F18" s="42">
        <v>0</v>
      </c>
      <c r="G18" s="54">
        <v>0</v>
      </c>
      <c r="H18" s="42">
        <v>0</v>
      </c>
      <c r="I18" s="54">
        <v>0</v>
      </c>
      <c r="J18" s="42">
        <v>0</v>
      </c>
      <c r="K18" s="54">
        <v>32</v>
      </c>
      <c r="L18" s="42">
        <v>212405.85</v>
      </c>
      <c r="M18" s="54">
        <v>0</v>
      </c>
      <c r="N18" s="42">
        <v>0</v>
      </c>
      <c r="O18" s="54">
        <v>0</v>
      </c>
      <c r="P18" s="42">
        <v>0</v>
      </c>
      <c r="Q18" s="54">
        <v>0</v>
      </c>
      <c r="R18" s="42">
        <v>0</v>
      </c>
      <c r="S18" s="54">
        <v>0</v>
      </c>
      <c r="T18" s="42">
        <v>0</v>
      </c>
      <c r="U18" s="54">
        <v>0</v>
      </c>
      <c r="V18" s="42">
        <v>0</v>
      </c>
      <c r="W18" s="54">
        <v>0</v>
      </c>
      <c r="X18" s="42">
        <v>0</v>
      </c>
      <c r="Y18" s="54">
        <v>0</v>
      </c>
      <c r="Z18" s="42">
        <v>0</v>
      </c>
      <c r="AA18" s="54">
        <v>0</v>
      </c>
      <c r="AB18" s="42">
        <v>0</v>
      </c>
      <c r="AC18" s="54">
        <v>0</v>
      </c>
      <c r="AD18" s="42">
        <v>0</v>
      </c>
      <c r="AE18" s="54">
        <v>0</v>
      </c>
      <c r="AF18" s="42">
        <v>0</v>
      </c>
      <c r="AG18" s="40">
        <v>0</v>
      </c>
      <c r="AH18" s="41">
        <v>0</v>
      </c>
      <c r="AI18" s="54">
        <v>0</v>
      </c>
      <c r="AJ18" s="42">
        <v>0</v>
      </c>
      <c r="AK18" s="54">
        <v>65</v>
      </c>
      <c r="AL18" s="42">
        <v>423885.06000000006</v>
      </c>
      <c r="AM18" s="40">
        <v>0</v>
      </c>
      <c r="AN18" s="41">
        <v>0</v>
      </c>
      <c r="AO18" s="54">
        <v>0</v>
      </c>
      <c r="AP18" s="42">
        <v>0</v>
      </c>
      <c r="AQ18" s="54">
        <v>0</v>
      </c>
      <c r="AR18" s="42">
        <v>0</v>
      </c>
      <c r="AS18" s="54">
        <v>0</v>
      </c>
      <c r="AT18" s="42">
        <v>0</v>
      </c>
      <c r="AU18" s="54">
        <v>0</v>
      </c>
      <c r="AV18" s="42">
        <v>0</v>
      </c>
      <c r="AW18" s="54">
        <v>0</v>
      </c>
      <c r="AX18" s="42">
        <v>0</v>
      </c>
      <c r="AY18" s="54">
        <v>0</v>
      </c>
      <c r="AZ18" s="42">
        <v>0</v>
      </c>
      <c r="BA18" s="40">
        <v>0</v>
      </c>
      <c r="BB18" s="41">
        <v>0</v>
      </c>
      <c r="BC18" s="40">
        <v>0</v>
      </c>
      <c r="BD18" s="41">
        <v>0</v>
      </c>
      <c r="BE18" s="40">
        <v>0</v>
      </c>
      <c r="BF18" s="41">
        <v>0</v>
      </c>
      <c r="BG18" s="40">
        <v>0</v>
      </c>
      <c r="BH18" s="41">
        <v>0</v>
      </c>
      <c r="BI18" s="40">
        <v>0</v>
      </c>
      <c r="BJ18" s="41">
        <v>0</v>
      </c>
      <c r="BK18" s="40">
        <v>0</v>
      </c>
      <c r="BL18" s="41">
        <v>0</v>
      </c>
      <c r="BM18" s="23">
        <v>2</v>
      </c>
      <c r="BN18" s="24">
        <v>32101.52</v>
      </c>
      <c r="BO18" s="40">
        <v>0</v>
      </c>
      <c r="BP18" s="41">
        <v>0</v>
      </c>
      <c r="BQ18" s="40">
        <v>0</v>
      </c>
      <c r="BR18" s="41">
        <v>0</v>
      </c>
      <c r="BS18" s="40">
        <v>0</v>
      </c>
      <c r="BT18" s="41">
        <v>0</v>
      </c>
      <c r="BU18" s="40">
        <f t="shared" si="0"/>
        <v>99</v>
      </c>
      <c r="BV18" s="41">
        <f t="shared" si="1"/>
        <v>668392.43000000005</v>
      </c>
    </row>
    <row r="19" spans="1:74" s="31" customFormat="1" x14ac:dyDescent="0.25">
      <c r="A19" s="38">
        <v>20</v>
      </c>
      <c r="B19" s="44" t="s">
        <v>43</v>
      </c>
      <c r="C19" s="54">
        <v>0</v>
      </c>
      <c r="D19" s="42">
        <v>0</v>
      </c>
      <c r="E19" s="54">
        <v>0</v>
      </c>
      <c r="F19" s="42">
        <v>0</v>
      </c>
      <c r="G19" s="54">
        <v>0</v>
      </c>
      <c r="H19" s="42">
        <v>0</v>
      </c>
      <c r="I19" s="54">
        <v>0</v>
      </c>
      <c r="J19" s="42">
        <v>0</v>
      </c>
      <c r="K19" s="54">
        <v>0</v>
      </c>
      <c r="L19" s="42">
        <v>0</v>
      </c>
      <c r="M19" s="54">
        <v>0</v>
      </c>
      <c r="N19" s="42">
        <v>0</v>
      </c>
      <c r="O19" s="54">
        <v>0</v>
      </c>
      <c r="P19" s="42">
        <v>0</v>
      </c>
      <c r="Q19" s="54">
        <v>0</v>
      </c>
      <c r="R19" s="42">
        <v>0</v>
      </c>
      <c r="S19" s="54">
        <v>0</v>
      </c>
      <c r="T19" s="42">
        <v>0</v>
      </c>
      <c r="U19" s="54">
        <v>0</v>
      </c>
      <c r="V19" s="42">
        <v>0</v>
      </c>
      <c r="W19" s="54">
        <v>0</v>
      </c>
      <c r="X19" s="42">
        <v>0</v>
      </c>
      <c r="Y19" s="54">
        <v>0</v>
      </c>
      <c r="Z19" s="42">
        <v>0</v>
      </c>
      <c r="AA19" s="54">
        <v>0</v>
      </c>
      <c r="AB19" s="42">
        <v>0</v>
      </c>
      <c r="AC19" s="54">
        <v>0</v>
      </c>
      <c r="AD19" s="42">
        <v>0</v>
      </c>
      <c r="AE19" s="54">
        <v>0</v>
      </c>
      <c r="AF19" s="42">
        <v>0</v>
      </c>
      <c r="AG19" s="40">
        <v>0</v>
      </c>
      <c r="AH19" s="41">
        <v>0</v>
      </c>
      <c r="AI19" s="54">
        <v>0</v>
      </c>
      <c r="AJ19" s="42">
        <v>0</v>
      </c>
      <c r="AK19" s="54">
        <v>131</v>
      </c>
      <c r="AL19" s="42">
        <v>1232243.1000000001</v>
      </c>
      <c r="AM19" s="40">
        <v>0</v>
      </c>
      <c r="AN19" s="41">
        <v>0</v>
      </c>
      <c r="AO19" s="54">
        <v>0</v>
      </c>
      <c r="AP19" s="42">
        <v>0</v>
      </c>
      <c r="AQ19" s="54">
        <v>0</v>
      </c>
      <c r="AR19" s="42">
        <v>0</v>
      </c>
      <c r="AS19" s="54">
        <v>0</v>
      </c>
      <c r="AT19" s="42">
        <v>0</v>
      </c>
      <c r="AU19" s="54">
        <v>0</v>
      </c>
      <c r="AV19" s="42">
        <v>0</v>
      </c>
      <c r="AW19" s="54">
        <v>0</v>
      </c>
      <c r="AX19" s="42">
        <v>0</v>
      </c>
      <c r="AY19" s="54">
        <v>0</v>
      </c>
      <c r="AZ19" s="42">
        <v>0</v>
      </c>
      <c r="BA19" s="40">
        <v>0</v>
      </c>
      <c r="BB19" s="41">
        <v>0</v>
      </c>
      <c r="BC19" s="40">
        <v>0</v>
      </c>
      <c r="BD19" s="41">
        <v>0</v>
      </c>
      <c r="BE19" s="40">
        <v>0</v>
      </c>
      <c r="BF19" s="41">
        <v>0</v>
      </c>
      <c r="BG19" s="40">
        <v>0</v>
      </c>
      <c r="BH19" s="41">
        <v>0</v>
      </c>
      <c r="BI19" s="40">
        <v>0</v>
      </c>
      <c r="BJ19" s="41">
        <v>0</v>
      </c>
      <c r="BK19" s="40">
        <v>0</v>
      </c>
      <c r="BL19" s="41">
        <v>0</v>
      </c>
      <c r="BM19" s="23">
        <v>0</v>
      </c>
      <c r="BN19" s="24">
        <v>0</v>
      </c>
      <c r="BO19" s="40">
        <v>0</v>
      </c>
      <c r="BP19" s="41">
        <v>0</v>
      </c>
      <c r="BQ19" s="40">
        <v>0</v>
      </c>
      <c r="BR19" s="41">
        <v>0</v>
      </c>
      <c r="BS19" s="40">
        <v>0</v>
      </c>
      <c r="BT19" s="41">
        <v>0</v>
      </c>
      <c r="BU19" s="40">
        <f t="shared" si="0"/>
        <v>131</v>
      </c>
      <c r="BV19" s="41">
        <f t="shared" si="1"/>
        <v>1232243.1000000001</v>
      </c>
    </row>
    <row r="20" spans="1:74" s="31" customFormat="1" x14ac:dyDescent="0.25">
      <c r="A20" s="38">
        <v>21</v>
      </c>
      <c r="B20" s="44" t="s">
        <v>44</v>
      </c>
      <c r="C20" s="54">
        <v>0</v>
      </c>
      <c r="D20" s="42">
        <v>0</v>
      </c>
      <c r="E20" s="54">
        <v>0</v>
      </c>
      <c r="F20" s="42">
        <v>0</v>
      </c>
      <c r="G20" s="54">
        <v>0</v>
      </c>
      <c r="H20" s="42">
        <v>0</v>
      </c>
      <c r="I20" s="54">
        <v>0</v>
      </c>
      <c r="J20" s="42">
        <v>0</v>
      </c>
      <c r="K20" s="54">
        <v>0</v>
      </c>
      <c r="L20" s="42">
        <v>0</v>
      </c>
      <c r="M20" s="54">
        <v>0</v>
      </c>
      <c r="N20" s="42">
        <v>0</v>
      </c>
      <c r="O20" s="54">
        <v>0</v>
      </c>
      <c r="P20" s="42">
        <v>0</v>
      </c>
      <c r="Q20" s="54">
        <v>0</v>
      </c>
      <c r="R20" s="42">
        <v>0</v>
      </c>
      <c r="S20" s="54">
        <v>0</v>
      </c>
      <c r="T20" s="42">
        <v>0</v>
      </c>
      <c r="U20" s="54">
        <v>0</v>
      </c>
      <c r="V20" s="42">
        <v>0</v>
      </c>
      <c r="W20" s="54">
        <v>0</v>
      </c>
      <c r="X20" s="42">
        <v>0</v>
      </c>
      <c r="Y20" s="54">
        <v>0</v>
      </c>
      <c r="Z20" s="42">
        <v>0</v>
      </c>
      <c r="AA20" s="54">
        <v>0</v>
      </c>
      <c r="AB20" s="42">
        <v>0</v>
      </c>
      <c r="AC20" s="54">
        <v>0</v>
      </c>
      <c r="AD20" s="42">
        <v>0</v>
      </c>
      <c r="AE20" s="54">
        <v>0</v>
      </c>
      <c r="AF20" s="42">
        <v>0</v>
      </c>
      <c r="AG20" s="40">
        <v>0</v>
      </c>
      <c r="AH20" s="41">
        <v>0</v>
      </c>
      <c r="AI20" s="54">
        <v>0</v>
      </c>
      <c r="AJ20" s="42">
        <v>0</v>
      </c>
      <c r="AK20" s="54">
        <v>81</v>
      </c>
      <c r="AL20" s="42">
        <v>1947159.64</v>
      </c>
      <c r="AM20" s="40">
        <v>0</v>
      </c>
      <c r="AN20" s="41">
        <v>0</v>
      </c>
      <c r="AO20" s="54">
        <v>0</v>
      </c>
      <c r="AP20" s="42">
        <v>0</v>
      </c>
      <c r="AQ20" s="54">
        <v>0</v>
      </c>
      <c r="AR20" s="42">
        <v>0</v>
      </c>
      <c r="AS20" s="54">
        <v>0</v>
      </c>
      <c r="AT20" s="42">
        <v>0</v>
      </c>
      <c r="AU20" s="54">
        <v>0</v>
      </c>
      <c r="AV20" s="42">
        <v>0</v>
      </c>
      <c r="AW20" s="54">
        <v>0</v>
      </c>
      <c r="AX20" s="42">
        <v>0</v>
      </c>
      <c r="AY20" s="54">
        <v>0</v>
      </c>
      <c r="AZ20" s="42">
        <v>0</v>
      </c>
      <c r="BA20" s="40">
        <v>0</v>
      </c>
      <c r="BB20" s="41">
        <v>0</v>
      </c>
      <c r="BC20" s="40">
        <v>0</v>
      </c>
      <c r="BD20" s="41">
        <v>0</v>
      </c>
      <c r="BE20" s="40">
        <v>0</v>
      </c>
      <c r="BF20" s="41">
        <v>0</v>
      </c>
      <c r="BG20" s="40">
        <v>0</v>
      </c>
      <c r="BH20" s="41">
        <v>0</v>
      </c>
      <c r="BI20" s="40">
        <v>0</v>
      </c>
      <c r="BJ20" s="41">
        <v>0</v>
      </c>
      <c r="BK20" s="40">
        <v>0</v>
      </c>
      <c r="BL20" s="41">
        <v>0</v>
      </c>
      <c r="BM20" s="23">
        <v>0</v>
      </c>
      <c r="BN20" s="24">
        <v>0</v>
      </c>
      <c r="BO20" s="40">
        <v>0</v>
      </c>
      <c r="BP20" s="41">
        <v>0</v>
      </c>
      <c r="BQ20" s="40">
        <v>0</v>
      </c>
      <c r="BR20" s="41">
        <v>0</v>
      </c>
      <c r="BS20" s="40">
        <v>0</v>
      </c>
      <c r="BT20" s="41">
        <v>0</v>
      </c>
      <c r="BU20" s="40">
        <f t="shared" si="0"/>
        <v>81</v>
      </c>
      <c r="BV20" s="41">
        <f t="shared" si="1"/>
        <v>1947159.64</v>
      </c>
    </row>
    <row r="21" spans="1:74" s="31" customFormat="1" x14ac:dyDescent="0.25">
      <c r="A21" s="38">
        <v>28</v>
      </c>
      <c r="B21" s="44" t="s">
        <v>91</v>
      </c>
      <c r="C21" s="54">
        <v>0</v>
      </c>
      <c r="D21" s="42">
        <v>0</v>
      </c>
      <c r="E21" s="54">
        <v>0</v>
      </c>
      <c r="F21" s="42">
        <v>0</v>
      </c>
      <c r="G21" s="54">
        <v>0</v>
      </c>
      <c r="H21" s="42">
        <v>0</v>
      </c>
      <c r="I21" s="54">
        <v>181</v>
      </c>
      <c r="J21" s="42">
        <v>732891.70000000007</v>
      </c>
      <c r="K21" s="54">
        <v>0</v>
      </c>
      <c r="L21" s="42">
        <v>0</v>
      </c>
      <c r="M21" s="54">
        <v>121</v>
      </c>
      <c r="N21" s="42">
        <v>313461.25</v>
      </c>
      <c r="O21" s="54">
        <v>0</v>
      </c>
      <c r="P21" s="42">
        <v>0</v>
      </c>
      <c r="Q21" s="54">
        <v>0</v>
      </c>
      <c r="R21" s="42">
        <v>0</v>
      </c>
      <c r="S21" s="54">
        <v>0</v>
      </c>
      <c r="T21" s="42">
        <v>0</v>
      </c>
      <c r="U21" s="54">
        <v>0</v>
      </c>
      <c r="V21" s="42">
        <v>0</v>
      </c>
      <c r="W21" s="54">
        <v>0</v>
      </c>
      <c r="X21" s="42">
        <v>0</v>
      </c>
      <c r="Y21" s="54">
        <v>0</v>
      </c>
      <c r="Z21" s="42">
        <v>0</v>
      </c>
      <c r="AA21" s="54">
        <v>0</v>
      </c>
      <c r="AB21" s="42">
        <v>0</v>
      </c>
      <c r="AC21" s="54">
        <v>0</v>
      </c>
      <c r="AD21" s="42">
        <v>0</v>
      </c>
      <c r="AE21" s="54">
        <v>0</v>
      </c>
      <c r="AF21" s="42">
        <v>0</v>
      </c>
      <c r="AG21" s="40">
        <v>0</v>
      </c>
      <c r="AH21" s="41">
        <v>0</v>
      </c>
      <c r="AI21" s="54">
        <v>0</v>
      </c>
      <c r="AJ21" s="42">
        <v>0</v>
      </c>
      <c r="AK21" s="54">
        <v>0</v>
      </c>
      <c r="AL21" s="42">
        <v>0</v>
      </c>
      <c r="AM21" s="40">
        <v>0</v>
      </c>
      <c r="AN21" s="41">
        <v>0</v>
      </c>
      <c r="AO21" s="54">
        <v>569</v>
      </c>
      <c r="AP21" s="42">
        <v>72552279.609999985</v>
      </c>
      <c r="AQ21" s="54">
        <v>0</v>
      </c>
      <c r="AR21" s="42">
        <v>0</v>
      </c>
      <c r="AS21" s="54">
        <v>0</v>
      </c>
      <c r="AT21" s="42">
        <v>0</v>
      </c>
      <c r="AU21" s="54">
        <v>0</v>
      </c>
      <c r="AV21" s="42">
        <v>0</v>
      </c>
      <c r="AW21" s="54">
        <v>0</v>
      </c>
      <c r="AX21" s="42">
        <v>0</v>
      </c>
      <c r="AY21" s="54">
        <v>0</v>
      </c>
      <c r="AZ21" s="42">
        <v>0</v>
      </c>
      <c r="BA21" s="40">
        <v>0</v>
      </c>
      <c r="BB21" s="41">
        <v>0</v>
      </c>
      <c r="BC21" s="40">
        <v>0</v>
      </c>
      <c r="BD21" s="41">
        <v>0</v>
      </c>
      <c r="BE21" s="40">
        <v>0</v>
      </c>
      <c r="BF21" s="41">
        <v>0</v>
      </c>
      <c r="BG21" s="40">
        <v>0</v>
      </c>
      <c r="BH21" s="41">
        <v>0</v>
      </c>
      <c r="BI21" s="40">
        <v>0</v>
      </c>
      <c r="BJ21" s="41">
        <v>0</v>
      </c>
      <c r="BK21" s="40">
        <v>0</v>
      </c>
      <c r="BL21" s="41">
        <v>0</v>
      </c>
      <c r="BM21" s="23">
        <v>0</v>
      </c>
      <c r="BN21" s="24">
        <v>0</v>
      </c>
      <c r="BO21" s="40">
        <v>0</v>
      </c>
      <c r="BP21" s="41">
        <v>0</v>
      </c>
      <c r="BQ21" s="40">
        <v>0</v>
      </c>
      <c r="BR21" s="41">
        <v>0</v>
      </c>
      <c r="BS21" s="40">
        <v>0</v>
      </c>
      <c r="BT21" s="41">
        <v>0</v>
      </c>
      <c r="BU21" s="40">
        <f t="shared" si="0"/>
        <v>871</v>
      </c>
      <c r="BV21" s="41">
        <f t="shared" si="1"/>
        <v>73598632.559999987</v>
      </c>
    </row>
    <row r="22" spans="1:74" s="31" customFormat="1" x14ac:dyDescent="0.25">
      <c r="A22" s="38"/>
      <c r="B22" s="44" t="s">
        <v>90</v>
      </c>
      <c r="C22" s="54">
        <v>0</v>
      </c>
      <c r="D22" s="42">
        <v>0</v>
      </c>
      <c r="E22" s="54">
        <v>0</v>
      </c>
      <c r="F22" s="42">
        <v>0</v>
      </c>
      <c r="G22" s="54">
        <v>0</v>
      </c>
      <c r="H22" s="42">
        <v>0</v>
      </c>
      <c r="I22" s="54">
        <v>0</v>
      </c>
      <c r="J22" s="42">
        <v>0</v>
      </c>
      <c r="K22" s="54">
        <v>0</v>
      </c>
      <c r="L22" s="42">
        <v>0</v>
      </c>
      <c r="M22" s="54">
        <v>0</v>
      </c>
      <c r="N22" s="42">
        <v>0</v>
      </c>
      <c r="O22" s="54">
        <v>0</v>
      </c>
      <c r="P22" s="42">
        <v>0</v>
      </c>
      <c r="Q22" s="54">
        <v>0</v>
      </c>
      <c r="R22" s="42">
        <v>0</v>
      </c>
      <c r="S22" s="54">
        <v>0</v>
      </c>
      <c r="T22" s="42">
        <v>0</v>
      </c>
      <c r="U22" s="54">
        <v>0</v>
      </c>
      <c r="V22" s="42">
        <v>0</v>
      </c>
      <c r="W22" s="54">
        <v>0</v>
      </c>
      <c r="X22" s="42">
        <v>0</v>
      </c>
      <c r="Y22" s="54">
        <v>0</v>
      </c>
      <c r="Z22" s="42">
        <v>0</v>
      </c>
      <c r="AA22" s="54">
        <v>0</v>
      </c>
      <c r="AB22" s="42">
        <v>0</v>
      </c>
      <c r="AC22" s="54">
        <v>0</v>
      </c>
      <c r="AD22" s="42">
        <v>0</v>
      </c>
      <c r="AE22" s="54">
        <v>0</v>
      </c>
      <c r="AF22" s="42">
        <v>0</v>
      </c>
      <c r="AG22" s="23">
        <v>0</v>
      </c>
      <c r="AH22" s="24">
        <v>0</v>
      </c>
      <c r="AI22" s="54">
        <v>0</v>
      </c>
      <c r="AJ22" s="42">
        <v>0</v>
      </c>
      <c r="AK22" s="54">
        <v>0</v>
      </c>
      <c r="AL22" s="42">
        <v>0</v>
      </c>
      <c r="AM22" s="23">
        <v>0</v>
      </c>
      <c r="AN22" s="24">
        <v>0</v>
      </c>
      <c r="AO22" s="54">
        <v>474</v>
      </c>
      <c r="AP22" s="42">
        <v>72109715.489999995</v>
      </c>
      <c r="AQ22" s="54">
        <v>0</v>
      </c>
      <c r="AR22" s="42">
        <v>0</v>
      </c>
      <c r="AS22" s="54">
        <v>0</v>
      </c>
      <c r="AT22" s="42">
        <v>0</v>
      </c>
      <c r="AU22" s="54">
        <v>0</v>
      </c>
      <c r="AV22" s="42">
        <v>0</v>
      </c>
      <c r="AW22" s="54">
        <v>0</v>
      </c>
      <c r="AX22" s="42">
        <v>0</v>
      </c>
      <c r="AY22" s="54">
        <v>0</v>
      </c>
      <c r="AZ22" s="42">
        <v>0</v>
      </c>
      <c r="BA22" s="40">
        <v>0</v>
      </c>
      <c r="BB22" s="41">
        <v>0</v>
      </c>
      <c r="BC22" s="40">
        <v>0</v>
      </c>
      <c r="BD22" s="41">
        <v>0</v>
      </c>
      <c r="BE22" s="40">
        <v>0</v>
      </c>
      <c r="BF22" s="41">
        <v>0</v>
      </c>
      <c r="BG22" s="40">
        <v>0</v>
      </c>
      <c r="BH22" s="41">
        <v>0</v>
      </c>
      <c r="BI22" s="40">
        <v>0</v>
      </c>
      <c r="BJ22" s="41">
        <v>0</v>
      </c>
      <c r="BK22" s="40">
        <v>0</v>
      </c>
      <c r="BL22" s="41">
        <v>0</v>
      </c>
      <c r="BM22" s="23">
        <v>0</v>
      </c>
      <c r="BN22" s="24">
        <v>0</v>
      </c>
      <c r="BO22" s="40">
        <v>0</v>
      </c>
      <c r="BP22" s="41">
        <v>0</v>
      </c>
      <c r="BQ22" s="40">
        <v>0</v>
      </c>
      <c r="BR22" s="41">
        <v>0</v>
      </c>
      <c r="BS22" s="40">
        <v>0</v>
      </c>
      <c r="BT22" s="41">
        <v>0</v>
      </c>
      <c r="BU22" s="40">
        <f t="shared" si="0"/>
        <v>474</v>
      </c>
      <c r="BV22" s="41">
        <f t="shared" si="1"/>
        <v>72109715.489999995</v>
      </c>
    </row>
    <row r="23" spans="1:74" s="31" customFormat="1" x14ac:dyDescent="0.25">
      <c r="A23" s="38">
        <v>29</v>
      </c>
      <c r="B23" s="44" t="s">
        <v>46</v>
      </c>
      <c r="C23" s="54">
        <v>0</v>
      </c>
      <c r="D23" s="42">
        <v>0</v>
      </c>
      <c r="E23" s="54">
        <v>0</v>
      </c>
      <c r="F23" s="42">
        <v>0</v>
      </c>
      <c r="G23" s="54">
        <v>0</v>
      </c>
      <c r="H23" s="42">
        <v>0</v>
      </c>
      <c r="I23" s="54">
        <v>0</v>
      </c>
      <c r="J23" s="42">
        <v>0</v>
      </c>
      <c r="K23" s="54">
        <v>0</v>
      </c>
      <c r="L23" s="42">
        <v>0</v>
      </c>
      <c r="M23" s="54">
        <v>0</v>
      </c>
      <c r="N23" s="42">
        <v>0</v>
      </c>
      <c r="O23" s="54">
        <v>15</v>
      </c>
      <c r="P23" s="42">
        <v>16272.899999999994</v>
      </c>
      <c r="Q23" s="54">
        <v>0</v>
      </c>
      <c r="R23" s="42">
        <v>0</v>
      </c>
      <c r="S23" s="54">
        <v>0</v>
      </c>
      <c r="T23" s="42">
        <v>0</v>
      </c>
      <c r="U23" s="54">
        <v>0</v>
      </c>
      <c r="V23" s="42">
        <v>0</v>
      </c>
      <c r="W23" s="54">
        <v>0</v>
      </c>
      <c r="X23" s="42">
        <v>0</v>
      </c>
      <c r="Y23" s="54">
        <v>136</v>
      </c>
      <c r="Z23" s="42">
        <v>424911.44999999995</v>
      </c>
      <c r="AA23" s="54">
        <v>0</v>
      </c>
      <c r="AB23" s="42">
        <v>0</v>
      </c>
      <c r="AC23" s="54">
        <v>0</v>
      </c>
      <c r="AD23" s="42">
        <v>0</v>
      </c>
      <c r="AE23" s="54">
        <v>0</v>
      </c>
      <c r="AF23" s="42">
        <v>0</v>
      </c>
      <c r="AG23" s="40">
        <v>0</v>
      </c>
      <c r="AH23" s="41">
        <v>0</v>
      </c>
      <c r="AI23" s="54">
        <v>0</v>
      </c>
      <c r="AJ23" s="42">
        <v>0</v>
      </c>
      <c r="AK23" s="54">
        <v>0</v>
      </c>
      <c r="AL23" s="42">
        <v>0</v>
      </c>
      <c r="AM23" s="40">
        <v>0</v>
      </c>
      <c r="AN23" s="41">
        <v>0</v>
      </c>
      <c r="AO23" s="54">
        <v>0</v>
      </c>
      <c r="AP23" s="42">
        <v>0</v>
      </c>
      <c r="AQ23" s="54">
        <v>0</v>
      </c>
      <c r="AR23" s="42">
        <v>0</v>
      </c>
      <c r="AS23" s="54">
        <v>0</v>
      </c>
      <c r="AT23" s="42">
        <v>0</v>
      </c>
      <c r="AU23" s="54">
        <v>0</v>
      </c>
      <c r="AV23" s="42">
        <v>0</v>
      </c>
      <c r="AW23" s="54">
        <v>350</v>
      </c>
      <c r="AX23" s="42">
        <v>1323992.4300000002</v>
      </c>
      <c r="AY23" s="54">
        <v>0</v>
      </c>
      <c r="AZ23" s="42">
        <v>0</v>
      </c>
      <c r="BA23" s="40">
        <v>0</v>
      </c>
      <c r="BB23" s="41">
        <v>0</v>
      </c>
      <c r="BC23" s="40">
        <v>0</v>
      </c>
      <c r="BD23" s="41">
        <v>0</v>
      </c>
      <c r="BE23" s="40">
        <v>0</v>
      </c>
      <c r="BF23" s="41">
        <v>0</v>
      </c>
      <c r="BG23" s="40">
        <v>0</v>
      </c>
      <c r="BH23" s="41">
        <v>0</v>
      </c>
      <c r="BI23" s="40">
        <v>0</v>
      </c>
      <c r="BJ23" s="41">
        <v>0</v>
      </c>
      <c r="BK23" s="40">
        <v>0</v>
      </c>
      <c r="BL23" s="41">
        <v>0</v>
      </c>
      <c r="BM23" s="23">
        <v>0</v>
      </c>
      <c r="BN23" s="24">
        <v>0</v>
      </c>
      <c r="BO23" s="40">
        <v>0</v>
      </c>
      <c r="BP23" s="41">
        <v>0</v>
      </c>
      <c r="BQ23" s="40">
        <v>0</v>
      </c>
      <c r="BR23" s="41">
        <v>0</v>
      </c>
      <c r="BS23" s="40">
        <v>0</v>
      </c>
      <c r="BT23" s="41">
        <v>0</v>
      </c>
      <c r="BU23" s="40">
        <f t="shared" si="0"/>
        <v>501</v>
      </c>
      <c r="BV23" s="41">
        <f t="shared" si="1"/>
        <v>1765176.7800000003</v>
      </c>
    </row>
    <row r="24" spans="1:74" s="31" customFormat="1" x14ac:dyDescent="0.25">
      <c r="A24" s="38">
        <v>30</v>
      </c>
      <c r="B24" s="44" t="s">
        <v>47</v>
      </c>
      <c r="C24" s="54">
        <v>0</v>
      </c>
      <c r="D24" s="42">
        <v>0</v>
      </c>
      <c r="E24" s="54">
        <v>0</v>
      </c>
      <c r="F24" s="42">
        <v>0</v>
      </c>
      <c r="G24" s="54">
        <v>0</v>
      </c>
      <c r="H24" s="42">
        <v>0</v>
      </c>
      <c r="I24" s="54">
        <v>0</v>
      </c>
      <c r="J24" s="42">
        <v>0</v>
      </c>
      <c r="K24" s="54">
        <v>0</v>
      </c>
      <c r="L24" s="42">
        <v>0</v>
      </c>
      <c r="M24" s="54">
        <v>0</v>
      </c>
      <c r="N24" s="42">
        <v>0</v>
      </c>
      <c r="O24" s="54">
        <v>0</v>
      </c>
      <c r="P24" s="42">
        <v>0</v>
      </c>
      <c r="Q24" s="54">
        <v>0</v>
      </c>
      <c r="R24" s="42">
        <v>0</v>
      </c>
      <c r="S24" s="54">
        <v>0</v>
      </c>
      <c r="T24" s="42">
        <v>0</v>
      </c>
      <c r="U24" s="54">
        <v>0</v>
      </c>
      <c r="V24" s="42">
        <v>0</v>
      </c>
      <c r="W24" s="54">
        <v>0</v>
      </c>
      <c r="X24" s="42">
        <v>0</v>
      </c>
      <c r="Y24" s="54">
        <v>0</v>
      </c>
      <c r="Z24" s="42">
        <v>0</v>
      </c>
      <c r="AA24" s="54">
        <v>0</v>
      </c>
      <c r="AB24" s="42">
        <v>0</v>
      </c>
      <c r="AC24" s="54">
        <v>0</v>
      </c>
      <c r="AD24" s="42">
        <v>0</v>
      </c>
      <c r="AE24" s="54">
        <v>0</v>
      </c>
      <c r="AF24" s="42">
        <v>0</v>
      </c>
      <c r="AG24" s="40">
        <v>0</v>
      </c>
      <c r="AH24" s="41">
        <v>0</v>
      </c>
      <c r="AI24" s="54">
        <v>0</v>
      </c>
      <c r="AJ24" s="42">
        <v>0</v>
      </c>
      <c r="AK24" s="54">
        <v>0</v>
      </c>
      <c r="AL24" s="42">
        <v>0</v>
      </c>
      <c r="AM24" s="40">
        <v>0</v>
      </c>
      <c r="AN24" s="41">
        <v>0</v>
      </c>
      <c r="AO24" s="54">
        <v>0</v>
      </c>
      <c r="AP24" s="42">
        <v>0</v>
      </c>
      <c r="AQ24" s="54">
        <v>0</v>
      </c>
      <c r="AR24" s="42">
        <v>0</v>
      </c>
      <c r="AS24" s="54">
        <v>161</v>
      </c>
      <c r="AT24" s="42">
        <v>2769984.9699999997</v>
      </c>
      <c r="AU24" s="54">
        <v>0</v>
      </c>
      <c r="AV24" s="42">
        <v>0</v>
      </c>
      <c r="AW24" s="54">
        <v>0</v>
      </c>
      <c r="AX24" s="42">
        <v>0</v>
      </c>
      <c r="AY24" s="54">
        <v>0</v>
      </c>
      <c r="AZ24" s="42">
        <v>0</v>
      </c>
      <c r="BA24" s="40">
        <v>0</v>
      </c>
      <c r="BB24" s="41">
        <v>0</v>
      </c>
      <c r="BC24" s="40">
        <v>0</v>
      </c>
      <c r="BD24" s="41">
        <v>0</v>
      </c>
      <c r="BE24" s="40">
        <v>0</v>
      </c>
      <c r="BF24" s="41">
        <v>0</v>
      </c>
      <c r="BG24" s="40">
        <v>0</v>
      </c>
      <c r="BH24" s="41">
        <v>0</v>
      </c>
      <c r="BI24" s="40">
        <v>0</v>
      </c>
      <c r="BJ24" s="41">
        <v>0</v>
      </c>
      <c r="BK24" s="40">
        <v>0</v>
      </c>
      <c r="BL24" s="41">
        <v>0</v>
      </c>
      <c r="BM24" s="23">
        <v>0</v>
      </c>
      <c r="BN24" s="24">
        <v>0</v>
      </c>
      <c r="BO24" s="40">
        <v>0</v>
      </c>
      <c r="BP24" s="41">
        <v>0</v>
      </c>
      <c r="BQ24" s="40">
        <v>0</v>
      </c>
      <c r="BR24" s="41">
        <v>0</v>
      </c>
      <c r="BS24" s="40">
        <v>0</v>
      </c>
      <c r="BT24" s="41">
        <v>0</v>
      </c>
      <c r="BU24" s="40">
        <f t="shared" si="0"/>
        <v>161</v>
      </c>
      <c r="BV24" s="41">
        <f t="shared" si="1"/>
        <v>2769984.9699999997</v>
      </c>
    </row>
    <row r="25" spans="1:74" s="31" customFormat="1" x14ac:dyDescent="0.25">
      <c r="A25" s="38">
        <v>53</v>
      </c>
      <c r="B25" s="44" t="s">
        <v>48</v>
      </c>
      <c r="C25" s="54">
        <v>432</v>
      </c>
      <c r="D25" s="42">
        <v>3136900.16</v>
      </c>
      <c r="E25" s="54">
        <v>0</v>
      </c>
      <c r="F25" s="42">
        <v>0</v>
      </c>
      <c r="G25" s="54">
        <v>503</v>
      </c>
      <c r="H25" s="42">
        <v>5095743.96</v>
      </c>
      <c r="I25" s="54">
        <v>261</v>
      </c>
      <c r="J25" s="42">
        <v>3031991.7</v>
      </c>
      <c r="K25" s="54">
        <v>749</v>
      </c>
      <c r="L25" s="42">
        <v>4906760.58</v>
      </c>
      <c r="M25" s="54">
        <v>372</v>
      </c>
      <c r="N25" s="42">
        <v>3392774.9699999997</v>
      </c>
      <c r="O25" s="54">
        <v>396</v>
      </c>
      <c r="P25" s="42">
        <v>2828186.62</v>
      </c>
      <c r="Q25" s="54">
        <v>312</v>
      </c>
      <c r="R25" s="42">
        <v>3333255.3600000003</v>
      </c>
      <c r="S25" s="54">
        <v>181</v>
      </c>
      <c r="T25" s="42">
        <v>1936790.5999999999</v>
      </c>
      <c r="U25" s="54">
        <v>0</v>
      </c>
      <c r="V25" s="42">
        <v>0</v>
      </c>
      <c r="W25" s="54">
        <v>0</v>
      </c>
      <c r="X25" s="42">
        <v>0</v>
      </c>
      <c r="Y25" s="54">
        <v>103</v>
      </c>
      <c r="Z25" s="42">
        <v>513783.92000000016</v>
      </c>
      <c r="AA25" s="54">
        <v>1096</v>
      </c>
      <c r="AB25" s="42">
        <v>8840573.2200000007</v>
      </c>
      <c r="AC25" s="54">
        <v>0</v>
      </c>
      <c r="AD25" s="42">
        <v>0</v>
      </c>
      <c r="AE25" s="54">
        <v>586</v>
      </c>
      <c r="AF25" s="42">
        <v>5279286.5100000007</v>
      </c>
      <c r="AG25" s="40">
        <v>0</v>
      </c>
      <c r="AH25" s="41">
        <v>0</v>
      </c>
      <c r="AI25" s="54">
        <v>39</v>
      </c>
      <c r="AJ25" s="42">
        <v>422643.97</v>
      </c>
      <c r="AK25" s="54">
        <v>120</v>
      </c>
      <c r="AL25" s="42">
        <v>1584678.38</v>
      </c>
      <c r="AM25" s="40">
        <v>0</v>
      </c>
      <c r="AN25" s="41">
        <v>0</v>
      </c>
      <c r="AO25" s="54">
        <v>0</v>
      </c>
      <c r="AP25" s="42">
        <v>0</v>
      </c>
      <c r="AQ25" s="54">
        <v>0</v>
      </c>
      <c r="AR25" s="42">
        <v>0</v>
      </c>
      <c r="AS25" s="54">
        <v>293</v>
      </c>
      <c r="AT25" s="42">
        <v>2847749.7800000003</v>
      </c>
      <c r="AU25" s="54">
        <v>0</v>
      </c>
      <c r="AV25" s="42">
        <v>0</v>
      </c>
      <c r="AW25" s="54">
        <v>0</v>
      </c>
      <c r="AX25" s="42">
        <v>0</v>
      </c>
      <c r="AY25" s="54">
        <v>0</v>
      </c>
      <c r="AZ25" s="42">
        <v>0</v>
      </c>
      <c r="BA25" s="40">
        <v>0</v>
      </c>
      <c r="BB25" s="41">
        <v>0</v>
      </c>
      <c r="BC25" s="40">
        <v>0</v>
      </c>
      <c r="BD25" s="41">
        <v>0</v>
      </c>
      <c r="BE25" s="40">
        <v>0</v>
      </c>
      <c r="BF25" s="41">
        <v>0</v>
      </c>
      <c r="BG25" s="40">
        <v>0</v>
      </c>
      <c r="BH25" s="41">
        <v>0</v>
      </c>
      <c r="BI25" s="40">
        <v>0</v>
      </c>
      <c r="BJ25" s="41">
        <v>0</v>
      </c>
      <c r="BK25" s="40">
        <v>0</v>
      </c>
      <c r="BL25" s="41">
        <v>0</v>
      </c>
      <c r="BM25" s="23">
        <v>0</v>
      </c>
      <c r="BN25" s="24">
        <v>0</v>
      </c>
      <c r="BO25" s="40">
        <v>0</v>
      </c>
      <c r="BP25" s="41">
        <v>0</v>
      </c>
      <c r="BQ25" s="40">
        <v>0</v>
      </c>
      <c r="BR25" s="41">
        <v>0</v>
      </c>
      <c r="BS25" s="40">
        <v>0</v>
      </c>
      <c r="BT25" s="41">
        <v>0</v>
      </c>
      <c r="BU25" s="40">
        <f t="shared" si="0"/>
        <v>5443</v>
      </c>
      <c r="BV25" s="41">
        <f t="shared" si="1"/>
        <v>47151119.730000004</v>
      </c>
    </row>
    <row r="26" spans="1:74" s="31" customFormat="1" x14ac:dyDescent="0.25">
      <c r="A26" s="38">
        <v>54</v>
      </c>
      <c r="B26" s="44" t="s">
        <v>49</v>
      </c>
      <c r="C26" s="54">
        <v>0</v>
      </c>
      <c r="D26" s="42">
        <v>0</v>
      </c>
      <c r="E26" s="54">
        <v>0</v>
      </c>
      <c r="F26" s="42">
        <v>0</v>
      </c>
      <c r="G26" s="54">
        <v>0</v>
      </c>
      <c r="H26" s="42">
        <v>0</v>
      </c>
      <c r="I26" s="54">
        <v>0</v>
      </c>
      <c r="J26" s="42">
        <v>0</v>
      </c>
      <c r="K26" s="54">
        <v>0</v>
      </c>
      <c r="L26" s="42">
        <v>0</v>
      </c>
      <c r="M26" s="54">
        <v>0</v>
      </c>
      <c r="N26" s="42">
        <v>0</v>
      </c>
      <c r="O26" s="54">
        <v>0</v>
      </c>
      <c r="P26" s="42">
        <v>0</v>
      </c>
      <c r="Q26" s="54">
        <v>0</v>
      </c>
      <c r="R26" s="42">
        <v>0</v>
      </c>
      <c r="S26" s="54">
        <v>0</v>
      </c>
      <c r="T26" s="42">
        <v>0</v>
      </c>
      <c r="U26" s="54">
        <v>0</v>
      </c>
      <c r="V26" s="42">
        <v>0</v>
      </c>
      <c r="W26" s="54">
        <v>0</v>
      </c>
      <c r="X26" s="42">
        <v>0</v>
      </c>
      <c r="Y26" s="54">
        <v>0</v>
      </c>
      <c r="Z26" s="42">
        <v>0</v>
      </c>
      <c r="AA26" s="54">
        <v>0</v>
      </c>
      <c r="AB26" s="42">
        <v>0</v>
      </c>
      <c r="AC26" s="54">
        <v>0</v>
      </c>
      <c r="AD26" s="42">
        <v>0</v>
      </c>
      <c r="AE26" s="54">
        <v>0</v>
      </c>
      <c r="AF26" s="42">
        <v>0</v>
      </c>
      <c r="AG26" s="40">
        <v>0</v>
      </c>
      <c r="AH26" s="41">
        <v>0</v>
      </c>
      <c r="AI26" s="54">
        <v>0</v>
      </c>
      <c r="AJ26" s="42">
        <v>0</v>
      </c>
      <c r="AK26" s="54">
        <v>0</v>
      </c>
      <c r="AL26" s="42">
        <v>0</v>
      </c>
      <c r="AM26" s="40">
        <v>0</v>
      </c>
      <c r="AN26" s="41">
        <v>0</v>
      </c>
      <c r="AO26" s="54">
        <v>0</v>
      </c>
      <c r="AP26" s="42">
        <v>0</v>
      </c>
      <c r="AQ26" s="54">
        <v>0</v>
      </c>
      <c r="AR26" s="42">
        <v>0</v>
      </c>
      <c r="AS26" s="54">
        <v>0</v>
      </c>
      <c r="AT26" s="42">
        <v>0</v>
      </c>
      <c r="AU26" s="54">
        <v>0</v>
      </c>
      <c r="AV26" s="42">
        <v>0</v>
      </c>
      <c r="AW26" s="54">
        <v>0</v>
      </c>
      <c r="AX26" s="42">
        <v>0</v>
      </c>
      <c r="AY26" s="54">
        <v>0</v>
      </c>
      <c r="AZ26" s="42">
        <v>0</v>
      </c>
      <c r="BA26" s="40">
        <v>0</v>
      </c>
      <c r="BB26" s="41">
        <v>0</v>
      </c>
      <c r="BC26" s="40">
        <v>0</v>
      </c>
      <c r="BD26" s="41">
        <v>0</v>
      </c>
      <c r="BE26" s="40">
        <v>0</v>
      </c>
      <c r="BF26" s="41">
        <v>0</v>
      </c>
      <c r="BG26" s="40">
        <v>0</v>
      </c>
      <c r="BH26" s="41">
        <v>0</v>
      </c>
      <c r="BI26" s="40">
        <v>0</v>
      </c>
      <c r="BJ26" s="41">
        <v>0</v>
      </c>
      <c r="BK26" s="40">
        <v>0</v>
      </c>
      <c r="BL26" s="41">
        <v>0</v>
      </c>
      <c r="BM26" s="23">
        <v>0</v>
      </c>
      <c r="BN26" s="24">
        <v>0</v>
      </c>
      <c r="BO26" s="40">
        <v>0</v>
      </c>
      <c r="BP26" s="41">
        <v>0</v>
      </c>
      <c r="BQ26" s="40">
        <v>0</v>
      </c>
      <c r="BR26" s="41">
        <v>0</v>
      </c>
      <c r="BS26" s="40">
        <v>0</v>
      </c>
      <c r="BT26" s="41">
        <v>0</v>
      </c>
      <c r="BU26" s="40">
        <f t="shared" si="0"/>
        <v>0</v>
      </c>
      <c r="BV26" s="41">
        <f t="shared" si="1"/>
        <v>0</v>
      </c>
    </row>
    <row r="27" spans="1:74" s="31" customFormat="1" x14ac:dyDescent="0.25">
      <c r="A27" s="38">
        <v>55</v>
      </c>
      <c r="B27" s="44" t="s">
        <v>50</v>
      </c>
      <c r="C27" s="54">
        <v>0</v>
      </c>
      <c r="D27" s="42">
        <v>0</v>
      </c>
      <c r="E27" s="54">
        <v>0</v>
      </c>
      <c r="F27" s="42">
        <v>0</v>
      </c>
      <c r="G27" s="54">
        <v>0</v>
      </c>
      <c r="H27" s="42">
        <v>0</v>
      </c>
      <c r="I27" s="54">
        <v>0</v>
      </c>
      <c r="J27" s="42">
        <v>0</v>
      </c>
      <c r="K27" s="54">
        <v>0</v>
      </c>
      <c r="L27" s="42">
        <v>0</v>
      </c>
      <c r="M27" s="54">
        <v>0</v>
      </c>
      <c r="N27" s="42">
        <v>0</v>
      </c>
      <c r="O27" s="54">
        <v>0</v>
      </c>
      <c r="P27" s="42">
        <v>0</v>
      </c>
      <c r="Q27" s="54">
        <v>0</v>
      </c>
      <c r="R27" s="42">
        <v>0</v>
      </c>
      <c r="S27" s="54">
        <v>0</v>
      </c>
      <c r="T27" s="42">
        <v>0</v>
      </c>
      <c r="U27" s="54">
        <v>0</v>
      </c>
      <c r="V27" s="42">
        <v>0</v>
      </c>
      <c r="W27" s="54">
        <v>0</v>
      </c>
      <c r="X27" s="42">
        <v>0</v>
      </c>
      <c r="Y27" s="54">
        <v>0</v>
      </c>
      <c r="Z27" s="42">
        <v>0</v>
      </c>
      <c r="AA27" s="54">
        <v>0</v>
      </c>
      <c r="AB27" s="42">
        <v>0</v>
      </c>
      <c r="AC27" s="54">
        <v>0</v>
      </c>
      <c r="AD27" s="42">
        <v>0</v>
      </c>
      <c r="AE27" s="54">
        <v>0</v>
      </c>
      <c r="AF27" s="42">
        <v>0</v>
      </c>
      <c r="AG27" s="40">
        <v>0</v>
      </c>
      <c r="AH27" s="41">
        <v>0</v>
      </c>
      <c r="AI27" s="54">
        <v>0</v>
      </c>
      <c r="AJ27" s="42">
        <v>0</v>
      </c>
      <c r="AK27" s="54">
        <v>0</v>
      </c>
      <c r="AL27" s="42">
        <v>0</v>
      </c>
      <c r="AM27" s="40">
        <v>0</v>
      </c>
      <c r="AN27" s="41">
        <v>0</v>
      </c>
      <c r="AO27" s="54">
        <v>0</v>
      </c>
      <c r="AP27" s="42">
        <v>0</v>
      </c>
      <c r="AQ27" s="54">
        <v>0</v>
      </c>
      <c r="AR27" s="42">
        <v>0</v>
      </c>
      <c r="AS27" s="54">
        <v>0</v>
      </c>
      <c r="AT27" s="42">
        <v>0</v>
      </c>
      <c r="AU27" s="54">
        <v>0</v>
      </c>
      <c r="AV27" s="42">
        <v>0</v>
      </c>
      <c r="AW27" s="54">
        <v>0</v>
      </c>
      <c r="AX27" s="42">
        <v>0</v>
      </c>
      <c r="AY27" s="54">
        <v>0</v>
      </c>
      <c r="AZ27" s="42">
        <v>0</v>
      </c>
      <c r="BA27" s="40">
        <v>0</v>
      </c>
      <c r="BB27" s="41">
        <v>0</v>
      </c>
      <c r="BC27" s="40">
        <v>0</v>
      </c>
      <c r="BD27" s="41">
        <v>0</v>
      </c>
      <c r="BE27" s="40">
        <v>0</v>
      </c>
      <c r="BF27" s="41">
        <v>0</v>
      </c>
      <c r="BG27" s="40">
        <v>0</v>
      </c>
      <c r="BH27" s="41">
        <v>0</v>
      </c>
      <c r="BI27" s="40">
        <v>0</v>
      </c>
      <c r="BJ27" s="41">
        <v>0</v>
      </c>
      <c r="BK27" s="40">
        <v>0</v>
      </c>
      <c r="BL27" s="41">
        <v>0</v>
      </c>
      <c r="BM27" s="23">
        <v>0</v>
      </c>
      <c r="BN27" s="24">
        <v>0</v>
      </c>
      <c r="BO27" s="40">
        <v>0</v>
      </c>
      <c r="BP27" s="41">
        <v>0</v>
      </c>
      <c r="BQ27" s="40">
        <v>0</v>
      </c>
      <c r="BR27" s="41">
        <v>0</v>
      </c>
      <c r="BS27" s="40">
        <v>0</v>
      </c>
      <c r="BT27" s="41">
        <v>0</v>
      </c>
      <c r="BU27" s="40">
        <f t="shared" si="0"/>
        <v>0</v>
      </c>
      <c r="BV27" s="41">
        <f t="shared" si="1"/>
        <v>0</v>
      </c>
    </row>
    <row r="28" spans="1:74" s="31" customFormat="1" x14ac:dyDescent="0.25">
      <c r="A28" s="38">
        <v>56</v>
      </c>
      <c r="B28" s="44" t="s">
        <v>51</v>
      </c>
      <c r="C28" s="54">
        <v>0</v>
      </c>
      <c r="D28" s="42">
        <v>0</v>
      </c>
      <c r="E28" s="54">
        <v>0</v>
      </c>
      <c r="F28" s="42">
        <v>0</v>
      </c>
      <c r="G28" s="54">
        <v>0</v>
      </c>
      <c r="H28" s="42">
        <v>0</v>
      </c>
      <c r="I28" s="54">
        <v>0</v>
      </c>
      <c r="J28" s="42">
        <v>0</v>
      </c>
      <c r="K28" s="54">
        <v>0</v>
      </c>
      <c r="L28" s="42">
        <v>0</v>
      </c>
      <c r="M28" s="54">
        <v>0</v>
      </c>
      <c r="N28" s="42">
        <v>0</v>
      </c>
      <c r="O28" s="54">
        <v>0</v>
      </c>
      <c r="P28" s="42">
        <v>0</v>
      </c>
      <c r="Q28" s="54">
        <v>0</v>
      </c>
      <c r="R28" s="42">
        <v>0</v>
      </c>
      <c r="S28" s="54">
        <v>0</v>
      </c>
      <c r="T28" s="42">
        <v>0</v>
      </c>
      <c r="U28" s="54">
        <v>0</v>
      </c>
      <c r="V28" s="42">
        <v>0</v>
      </c>
      <c r="W28" s="54">
        <v>0</v>
      </c>
      <c r="X28" s="42">
        <v>0</v>
      </c>
      <c r="Y28" s="54">
        <v>2</v>
      </c>
      <c r="Z28" s="42">
        <v>27914.37</v>
      </c>
      <c r="AA28" s="54">
        <v>0</v>
      </c>
      <c r="AB28" s="42">
        <v>0</v>
      </c>
      <c r="AC28" s="54">
        <v>0</v>
      </c>
      <c r="AD28" s="42">
        <v>0</v>
      </c>
      <c r="AE28" s="54">
        <v>0</v>
      </c>
      <c r="AF28" s="42">
        <v>0</v>
      </c>
      <c r="AG28" s="40">
        <v>0</v>
      </c>
      <c r="AH28" s="41">
        <v>0</v>
      </c>
      <c r="AI28" s="54">
        <v>0</v>
      </c>
      <c r="AJ28" s="42">
        <v>0</v>
      </c>
      <c r="AK28" s="54">
        <v>91</v>
      </c>
      <c r="AL28" s="42">
        <v>1031036.93</v>
      </c>
      <c r="AM28" s="40">
        <v>0</v>
      </c>
      <c r="AN28" s="41">
        <v>0</v>
      </c>
      <c r="AO28" s="54">
        <v>0</v>
      </c>
      <c r="AP28" s="42">
        <v>0</v>
      </c>
      <c r="AQ28" s="54">
        <v>0</v>
      </c>
      <c r="AR28" s="42">
        <v>0</v>
      </c>
      <c r="AS28" s="54">
        <v>0</v>
      </c>
      <c r="AT28" s="42">
        <v>0</v>
      </c>
      <c r="AU28" s="54">
        <v>0</v>
      </c>
      <c r="AV28" s="42">
        <v>0</v>
      </c>
      <c r="AW28" s="54">
        <v>0</v>
      </c>
      <c r="AX28" s="42">
        <v>0</v>
      </c>
      <c r="AY28" s="54">
        <v>0</v>
      </c>
      <c r="AZ28" s="42">
        <v>0</v>
      </c>
      <c r="BA28" s="40">
        <v>0</v>
      </c>
      <c r="BB28" s="41">
        <v>0</v>
      </c>
      <c r="BC28" s="40">
        <v>0</v>
      </c>
      <c r="BD28" s="41">
        <v>0</v>
      </c>
      <c r="BE28" s="40">
        <v>0</v>
      </c>
      <c r="BF28" s="41">
        <v>0</v>
      </c>
      <c r="BG28" s="40">
        <v>0</v>
      </c>
      <c r="BH28" s="41">
        <v>0</v>
      </c>
      <c r="BI28" s="40">
        <v>0</v>
      </c>
      <c r="BJ28" s="41">
        <v>0</v>
      </c>
      <c r="BK28" s="40">
        <v>0</v>
      </c>
      <c r="BL28" s="41">
        <v>0</v>
      </c>
      <c r="BM28" s="23">
        <v>0</v>
      </c>
      <c r="BN28" s="24">
        <v>0</v>
      </c>
      <c r="BO28" s="40">
        <v>1021</v>
      </c>
      <c r="BP28" s="41">
        <v>38594524.909999996</v>
      </c>
      <c r="BQ28" s="40">
        <v>217</v>
      </c>
      <c r="BR28" s="41">
        <v>8202754.0700000003</v>
      </c>
      <c r="BS28" s="40">
        <v>121</v>
      </c>
      <c r="BT28" s="41">
        <v>4573885.9099999992</v>
      </c>
      <c r="BU28" s="40">
        <f t="shared" si="0"/>
        <v>1452</v>
      </c>
      <c r="BV28" s="41">
        <f t="shared" si="1"/>
        <v>52430116.18999999</v>
      </c>
    </row>
    <row r="29" spans="1:74" s="31" customFormat="1" x14ac:dyDescent="0.25">
      <c r="A29" s="38">
        <v>60</v>
      </c>
      <c r="B29" s="44" t="s">
        <v>52</v>
      </c>
      <c r="C29" s="54">
        <v>0</v>
      </c>
      <c r="D29" s="42">
        <v>0</v>
      </c>
      <c r="E29" s="54">
        <v>0</v>
      </c>
      <c r="F29" s="42">
        <v>0</v>
      </c>
      <c r="G29" s="54">
        <v>0</v>
      </c>
      <c r="H29" s="42">
        <v>0</v>
      </c>
      <c r="I29" s="54">
        <v>0</v>
      </c>
      <c r="J29" s="42">
        <v>0</v>
      </c>
      <c r="K29" s="54">
        <v>0</v>
      </c>
      <c r="L29" s="42">
        <v>0</v>
      </c>
      <c r="M29" s="54">
        <v>0</v>
      </c>
      <c r="N29" s="42">
        <v>0</v>
      </c>
      <c r="O29" s="54">
        <v>384</v>
      </c>
      <c r="P29" s="42">
        <v>10677412.6</v>
      </c>
      <c r="Q29" s="54">
        <v>0</v>
      </c>
      <c r="R29" s="42">
        <v>0</v>
      </c>
      <c r="S29" s="54">
        <v>0</v>
      </c>
      <c r="T29" s="42">
        <v>0</v>
      </c>
      <c r="U29" s="54">
        <v>0</v>
      </c>
      <c r="V29" s="42">
        <v>0</v>
      </c>
      <c r="W29" s="54">
        <v>0</v>
      </c>
      <c r="X29" s="42">
        <v>0</v>
      </c>
      <c r="Y29" s="54">
        <v>0</v>
      </c>
      <c r="Z29" s="42">
        <v>0</v>
      </c>
      <c r="AA29" s="54">
        <v>0</v>
      </c>
      <c r="AB29" s="42">
        <v>0</v>
      </c>
      <c r="AC29" s="54">
        <v>0</v>
      </c>
      <c r="AD29" s="42">
        <v>0</v>
      </c>
      <c r="AE29" s="54">
        <v>0</v>
      </c>
      <c r="AF29" s="42">
        <v>0</v>
      </c>
      <c r="AG29" s="40">
        <v>0</v>
      </c>
      <c r="AH29" s="41">
        <v>0</v>
      </c>
      <c r="AI29" s="54">
        <v>0</v>
      </c>
      <c r="AJ29" s="42">
        <v>0</v>
      </c>
      <c r="AK29" s="54">
        <v>0</v>
      </c>
      <c r="AL29" s="42">
        <v>0</v>
      </c>
      <c r="AM29" s="40">
        <v>0</v>
      </c>
      <c r="AN29" s="41">
        <v>0</v>
      </c>
      <c r="AO29" s="54">
        <v>0</v>
      </c>
      <c r="AP29" s="42">
        <v>0</v>
      </c>
      <c r="AQ29" s="54">
        <v>0</v>
      </c>
      <c r="AR29" s="42">
        <v>0</v>
      </c>
      <c r="AS29" s="54">
        <v>1026</v>
      </c>
      <c r="AT29" s="42">
        <v>46017133.409999996</v>
      </c>
      <c r="AU29" s="54">
        <v>0</v>
      </c>
      <c r="AV29" s="42">
        <v>0</v>
      </c>
      <c r="AW29" s="54">
        <v>0</v>
      </c>
      <c r="AX29" s="42">
        <v>0</v>
      </c>
      <c r="AY29" s="54">
        <v>5926</v>
      </c>
      <c r="AZ29" s="42">
        <v>697303589.61000001</v>
      </c>
      <c r="BA29" s="40">
        <v>0</v>
      </c>
      <c r="BB29" s="41">
        <v>0</v>
      </c>
      <c r="BC29" s="40">
        <v>0</v>
      </c>
      <c r="BD29" s="41">
        <v>0</v>
      </c>
      <c r="BE29" s="40">
        <v>0</v>
      </c>
      <c r="BF29" s="41">
        <v>0</v>
      </c>
      <c r="BG29" s="40">
        <v>0</v>
      </c>
      <c r="BH29" s="41">
        <v>0</v>
      </c>
      <c r="BI29" s="40">
        <v>0</v>
      </c>
      <c r="BJ29" s="41">
        <v>0</v>
      </c>
      <c r="BK29" s="40">
        <v>59</v>
      </c>
      <c r="BL29" s="41">
        <v>4714004.79</v>
      </c>
      <c r="BM29" s="23">
        <v>0</v>
      </c>
      <c r="BN29" s="24">
        <v>0</v>
      </c>
      <c r="BO29" s="40">
        <v>0</v>
      </c>
      <c r="BP29" s="41">
        <v>0</v>
      </c>
      <c r="BQ29" s="40">
        <v>0</v>
      </c>
      <c r="BR29" s="41">
        <v>0</v>
      </c>
      <c r="BS29" s="40">
        <v>0</v>
      </c>
      <c r="BT29" s="41">
        <v>0</v>
      </c>
      <c r="BU29" s="40">
        <f t="shared" si="0"/>
        <v>7395</v>
      </c>
      <c r="BV29" s="41">
        <f t="shared" si="1"/>
        <v>758712140.40999997</v>
      </c>
    </row>
    <row r="30" spans="1:74" s="31" customFormat="1" x14ac:dyDescent="0.25">
      <c r="A30" s="38">
        <v>162</v>
      </c>
      <c r="B30" s="44" t="s">
        <v>53</v>
      </c>
      <c r="C30" s="54">
        <v>0</v>
      </c>
      <c r="D30" s="42">
        <v>0</v>
      </c>
      <c r="E30" s="54">
        <v>0</v>
      </c>
      <c r="F30" s="42">
        <v>0</v>
      </c>
      <c r="G30" s="54">
        <v>0</v>
      </c>
      <c r="H30" s="42">
        <v>0</v>
      </c>
      <c r="I30" s="54">
        <v>0</v>
      </c>
      <c r="J30" s="42">
        <v>0</v>
      </c>
      <c r="K30" s="54">
        <v>0</v>
      </c>
      <c r="L30" s="42">
        <v>0</v>
      </c>
      <c r="M30" s="54">
        <v>0</v>
      </c>
      <c r="N30" s="42">
        <v>0</v>
      </c>
      <c r="O30" s="54">
        <v>0</v>
      </c>
      <c r="P30" s="42">
        <v>0</v>
      </c>
      <c r="Q30" s="54">
        <v>0</v>
      </c>
      <c r="R30" s="42">
        <v>0</v>
      </c>
      <c r="S30" s="54">
        <v>0</v>
      </c>
      <c r="T30" s="42">
        <v>0</v>
      </c>
      <c r="U30" s="54">
        <v>0</v>
      </c>
      <c r="V30" s="42">
        <v>0</v>
      </c>
      <c r="W30" s="54">
        <v>0</v>
      </c>
      <c r="X30" s="42">
        <v>0</v>
      </c>
      <c r="Y30" s="54">
        <v>0</v>
      </c>
      <c r="Z30" s="42">
        <v>0</v>
      </c>
      <c r="AA30" s="54">
        <v>0</v>
      </c>
      <c r="AB30" s="42">
        <v>0</v>
      </c>
      <c r="AC30" s="54">
        <v>0</v>
      </c>
      <c r="AD30" s="42">
        <v>0</v>
      </c>
      <c r="AE30" s="54">
        <v>0</v>
      </c>
      <c r="AF30" s="42">
        <v>0</v>
      </c>
      <c r="AG30" s="40">
        <v>0</v>
      </c>
      <c r="AH30" s="41">
        <v>0</v>
      </c>
      <c r="AI30" s="54">
        <v>56</v>
      </c>
      <c r="AJ30" s="42">
        <v>912289.7</v>
      </c>
      <c r="AK30" s="54">
        <v>187</v>
      </c>
      <c r="AL30" s="42">
        <v>856245</v>
      </c>
      <c r="AM30" s="40">
        <v>0</v>
      </c>
      <c r="AN30" s="41">
        <v>0</v>
      </c>
      <c r="AO30" s="54">
        <v>0</v>
      </c>
      <c r="AP30" s="42">
        <v>0</v>
      </c>
      <c r="AQ30" s="54">
        <v>0</v>
      </c>
      <c r="AR30" s="42">
        <v>0</v>
      </c>
      <c r="AS30" s="54">
        <v>0</v>
      </c>
      <c r="AT30" s="42">
        <v>0</v>
      </c>
      <c r="AU30" s="54">
        <v>0</v>
      </c>
      <c r="AV30" s="42">
        <v>0</v>
      </c>
      <c r="AW30" s="54">
        <v>0</v>
      </c>
      <c r="AX30" s="42">
        <v>0</v>
      </c>
      <c r="AY30" s="54">
        <v>0</v>
      </c>
      <c r="AZ30" s="42">
        <v>0</v>
      </c>
      <c r="BA30" s="40">
        <v>0</v>
      </c>
      <c r="BB30" s="41">
        <v>0</v>
      </c>
      <c r="BC30" s="40">
        <v>0</v>
      </c>
      <c r="BD30" s="41">
        <v>0</v>
      </c>
      <c r="BE30" s="40">
        <v>0</v>
      </c>
      <c r="BF30" s="41">
        <v>0</v>
      </c>
      <c r="BG30" s="40">
        <v>0</v>
      </c>
      <c r="BH30" s="41">
        <v>0</v>
      </c>
      <c r="BI30" s="40">
        <v>0</v>
      </c>
      <c r="BJ30" s="41">
        <v>0</v>
      </c>
      <c r="BK30" s="40">
        <v>0</v>
      </c>
      <c r="BL30" s="41">
        <v>0</v>
      </c>
      <c r="BM30" s="23">
        <v>14</v>
      </c>
      <c r="BN30" s="24">
        <v>364980.37</v>
      </c>
      <c r="BO30" s="40">
        <v>0</v>
      </c>
      <c r="BP30" s="41">
        <v>0</v>
      </c>
      <c r="BQ30" s="40">
        <v>0</v>
      </c>
      <c r="BR30" s="41">
        <v>0</v>
      </c>
      <c r="BS30" s="40">
        <v>0</v>
      </c>
      <c r="BT30" s="41">
        <v>0</v>
      </c>
      <c r="BU30" s="40">
        <f t="shared" si="0"/>
        <v>257</v>
      </c>
      <c r="BV30" s="41">
        <f t="shared" si="1"/>
        <v>2133515.0699999998</v>
      </c>
    </row>
    <row r="31" spans="1:74" s="31" customFormat="1" x14ac:dyDescent="0.25">
      <c r="A31" s="38">
        <v>65</v>
      </c>
      <c r="B31" s="44" t="s">
        <v>54</v>
      </c>
      <c r="C31" s="54">
        <v>0</v>
      </c>
      <c r="D31" s="42">
        <v>0</v>
      </c>
      <c r="E31" s="54">
        <v>0</v>
      </c>
      <c r="F31" s="42">
        <v>0</v>
      </c>
      <c r="G31" s="54">
        <v>0</v>
      </c>
      <c r="H31" s="42">
        <v>0</v>
      </c>
      <c r="I31" s="54">
        <v>0</v>
      </c>
      <c r="J31" s="42">
        <v>0</v>
      </c>
      <c r="K31" s="54">
        <v>0</v>
      </c>
      <c r="L31" s="42">
        <v>0</v>
      </c>
      <c r="M31" s="54">
        <v>0</v>
      </c>
      <c r="N31" s="42">
        <v>0</v>
      </c>
      <c r="O31" s="54">
        <v>910</v>
      </c>
      <c r="P31" s="42">
        <v>7583660.5199999996</v>
      </c>
      <c r="Q31" s="54">
        <v>264</v>
      </c>
      <c r="R31" s="42">
        <v>1727559.94</v>
      </c>
      <c r="S31" s="54">
        <v>0</v>
      </c>
      <c r="T31" s="42">
        <v>0</v>
      </c>
      <c r="U31" s="54">
        <v>0</v>
      </c>
      <c r="V31" s="42">
        <v>0</v>
      </c>
      <c r="W31" s="54">
        <v>0</v>
      </c>
      <c r="X31" s="42">
        <v>0</v>
      </c>
      <c r="Y31" s="54">
        <v>0</v>
      </c>
      <c r="Z31" s="42">
        <v>0</v>
      </c>
      <c r="AA31" s="54">
        <v>0</v>
      </c>
      <c r="AB31" s="42">
        <v>0</v>
      </c>
      <c r="AC31" s="54">
        <v>0</v>
      </c>
      <c r="AD31" s="42">
        <v>0</v>
      </c>
      <c r="AE31" s="54">
        <v>0</v>
      </c>
      <c r="AF31" s="42">
        <v>0</v>
      </c>
      <c r="AG31" s="40">
        <v>0</v>
      </c>
      <c r="AH31" s="41">
        <v>0</v>
      </c>
      <c r="AI31" s="54">
        <v>324</v>
      </c>
      <c r="AJ31" s="42">
        <v>4985157</v>
      </c>
      <c r="AK31" s="54">
        <v>0</v>
      </c>
      <c r="AL31" s="42">
        <v>0</v>
      </c>
      <c r="AM31" s="40">
        <v>0</v>
      </c>
      <c r="AN31" s="41">
        <v>0</v>
      </c>
      <c r="AO31" s="54">
        <v>0</v>
      </c>
      <c r="AP31" s="42">
        <v>0</v>
      </c>
      <c r="AQ31" s="54">
        <v>0</v>
      </c>
      <c r="AR31" s="42">
        <v>0</v>
      </c>
      <c r="AS31" s="54">
        <v>0</v>
      </c>
      <c r="AT31" s="42">
        <v>0</v>
      </c>
      <c r="AU31" s="54">
        <v>0</v>
      </c>
      <c r="AV31" s="42">
        <v>0</v>
      </c>
      <c r="AW31" s="54">
        <v>0</v>
      </c>
      <c r="AX31" s="42">
        <v>0</v>
      </c>
      <c r="AY31" s="54">
        <v>0</v>
      </c>
      <c r="AZ31" s="42">
        <v>0</v>
      </c>
      <c r="BA31" s="40">
        <v>0</v>
      </c>
      <c r="BB31" s="41">
        <v>0</v>
      </c>
      <c r="BC31" s="40">
        <v>383</v>
      </c>
      <c r="BD31" s="41">
        <v>6092217.4299999997</v>
      </c>
      <c r="BE31" s="40">
        <v>0</v>
      </c>
      <c r="BF31" s="41">
        <v>0</v>
      </c>
      <c r="BG31" s="40">
        <v>0</v>
      </c>
      <c r="BH31" s="41">
        <v>0</v>
      </c>
      <c r="BI31" s="40">
        <v>0</v>
      </c>
      <c r="BJ31" s="41">
        <v>0</v>
      </c>
      <c r="BK31" s="40">
        <v>0</v>
      </c>
      <c r="BL31" s="41">
        <v>0</v>
      </c>
      <c r="BM31" s="23">
        <v>0</v>
      </c>
      <c r="BN31" s="24">
        <v>0</v>
      </c>
      <c r="BO31" s="40">
        <v>0</v>
      </c>
      <c r="BP31" s="41">
        <v>0</v>
      </c>
      <c r="BQ31" s="40">
        <v>0</v>
      </c>
      <c r="BR31" s="41">
        <v>0</v>
      </c>
      <c r="BS31" s="40">
        <v>0</v>
      </c>
      <c r="BT31" s="41">
        <v>0</v>
      </c>
      <c r="BU31" s="40">
        <f t="shared" si="0"/>
        <v>1881</v>
      </c>
      <c r="BV31" s="41">
        <f t="shared" si="1"/>
        <v>20388594.890000001</v>
      </c>
    </row>
    <row r="32" spans="1:74" s="31" customFormat="1" x14ac:dyDescent="0.25">
      <c r="A32" s="38">
        <v>68</v>
      </c>
      <c r="B32" s="44" t="s">
        <v>55</v>
      </c>
      <c r="C32" s="54">
        <v>124</v>
      </c>
      <c r="D32" s="42">
        <v>1115956.6399999999</v>
      </c>
      <c r="E32" s="54">
        <v>0</v>
      </c>
      <c r="F32" s="42">
        <v>0</v>
      </c>
      <c r="G32" s="54">
        <v>89</v>
      </c>
      <c r="H32" s="42">
        <v>370330.1100000001</v>
      </c>
      <c r="I32" s="54">
        <v>138</v>
      </c>
      <c r="J32" s="42">
        <v>1555386.71</v>
      </c>
      <c r="K32" s="54">
        <v>289</v>
      </c>
      <c r="L32" s="42">
        <v>2371252.9500000002</v>
      </c>
      <c r="M32" s="54">
        <v>294</v>
      </c>
      <c r="N32" s="42">
        <v>2315609.7899999996</v>
      </c>
      <c r="O32" s="54">
        <v>0</v>
      </c>
      <c r="P32" s="42">
        <v>0</v>
      </c>
      <c r="Q32" s="54">
        <v>326</v>
      </c>
      <c r="R32" s="42">
        <v>3605141.02</v>
      </c>
      <c r="S32" s="54">
        <v>72</v>
      </c>
      <c r="T32" s="42">
        <v>227856.5</v>
      </c>
      <c r="U32" s="54">
        <v>0</v>
      </c>
      <c r="V32" s="42">
        <v>0</v>
      </c>
      <c r="W32" s="54">
        <v>31</v>
      </c>
      <c r="X32" s="42">
        <v>360243.48</v>
      </c>
      <c r="Y32" s="54">
        <v>0</v>
      </c>
      <c r="Z32" s="42">
        <v>0</v>
      </c>
      <c r="AA32" s="54">
        <v>0</v>
      </c>
      <c r="AB32" s="42">
        <v>0</v>
      </c>
      <c r="AC32" s="54">
        <v>0</v>
      </c>
      <c r="AD32" s="42">
        <v>0</v>
      </c>
      <c r="AE32" s="54">
        <v>0</v>
      </c>
      <c r="AF32" s="42">
        <v>0</v>
      </c>
      <c r="AG32" s="40">
        <v>0</v>
      </c>
      <c r="AH32" s="41">
        <v>0</v>
      </c>
      <c r="AI32" s="54">
        <v>0</v>
      </c>
      <c r="AJ32" s="42">
        <v>0</v>
      </c>
      <c r="AK32" s="54">
        <v>198</v>
      </c>
      <c r="AL32" s="42">
        <v>2697620.48</v>
      </c>
      <c r="AM32" s="40">
        <v>0</v>
      </c>
      <c r="AN32" s="41">
        <v>0</v>
      </c>
      <c r="AO32" s="54">
        <v>0</v>
      </c>
      <c r="AP32" s="42">
        <v>0</v>
      </c>
      <c r="AQ32" s="54">
        <v>0</v>
      </c>
      <c r="AR32" s="42">
        <v>0</v>
      </c>
      <c r="AS32" s="54">
        <v>0</v>
      </c>
      <c r="AT32" s="42">
        <v>0</v>
      </c>
      <c r="AU32" s="54">
        <v>38</v>
      </c>
      <c r="AV32" s="42">
        <v>209734.51999999996</v>
      </c>
      <c r="AW32" s="54">
        <v>0</v>
      </c>
      <c r="AX32" s="42">
        <v>0</v>
      </c>
      <c r="AY32" s="54">
        <v>0</v>
      </c>
      <c r="AZ32" s="42">
        <v>0</v>
      </c>
      <c r="BA32" s="40">
        <v>0</v>
      </c>
      <c r="BB32" s="41">
        <v>0</v>
      </c>
      <c r="BC32" s="40">
        <v>0</v>
      </c>
      <c r="BD32" s="41">
        <v>0</v>
      </c>
      <c r="BE32" s="40">
        <v>0</v>
      </c>
      <c r="BF32" s="41">
        <v>0</v>
      </c>
      <c r="BG32" s="40">
        <v>0</v>
      </c>
      <c r="BH32" s="41">
        <v>0</v>
      </c>
      <c r="BI32" s="40">
        <v>0</v>
      </c>
      <c r="BJ32" s="41">
        <v>0</v>
      </c>
      <c r="BK32" s="40">
        <v>0</v>
      </c>
      <c r="BL32" s="41">
        <v>0</v>
      </c>
      <c r="BM32" s="23">
        <v>0</v>
      </c>
      <c r="BN32" s="24">
        <v>0</v>
      </c>
      <c r="BO32" s="40">
        <v>0</v>
      </c>
      <c r="BP32" s="41">
        <v>0</v>
      </c>
      <c r="BQ32" s="40">
        <v>0</v>
      </c>
      <c r="BR32" s="41">
        <v>0</v>
      </c>
      <c r="BS32" s="40">
        <v>0</v>
      </c>
      <c r="BT32" s="41">
        <v>0</v>
      </c>
      <c r="BU32" s="40">
        <f t="shared" si="0"/>
        <v>1599</v>
      </c>
      <c r="BV32" s="41">
        <f t="shared" si="1"/>
        <v>14829132.199999999</v>
      </c>
    </row>
    <row r="33" spans="1:101" s="31" customFormat="1" x14ac:dyDescent="0.25">
      <c r="A33" s="38">
        <v>75</v>
      </c>
      <c r="B33" s="44" t="s">
        <v>56</v>
      </c>
      <c r="C33" s="54">
        <v>0</v>
      </c>
      <c r="D33" s="42">
        <v>0</v>
      </c>
      <c r="E33" s="54">
        <v>0</v>
      </c>
      <c r="F33" s="42">
        <v>0</v>
      </c>
      <c r="G33" s="54">
        <v>0</v>
      </c>
      <c r="H33" s="42">
        <v>0</v>
      </c>
      <c r="I33" s="54">
        <v>0</v>
      </c>
      <c r="J33" s="42">
        <v>0</v>
      </c>
      <c r="K33" s="54">
        <v>0</v>
      </c>
      <c r="L33" s="42">
        <v>0</v>
      </c>
      <c r="M33" s="54">
        <v>0</v>
      </c>
      <c r="N33" s="42">
        <v>0</v>
      </c>
      <c r="O33" s="54">
        <v>5</v>
      </c>
      <c r="P33" s="42">
        <v>52339.44</v>
      </c>
      <c r="Q33" s="54">
        <v>0</v>
      </c>
      <c r="R33" s="42">
        <v>0</v>
      </c>
      <c r="S33" s="54">
        <v>0</v>
      </c>
      <c r="T33" s="42">
        <v>0</v>
      </c>
      <c r="U33" s="54">
        <v>0</v>
      </c>
      <c r="V33" s="42">
        <v>0</v>
      </c>
      <c r="W33" s="54">
        <v>0</v>
      </c>
      <c r="X33" s="42">
        <v>0</v>
      </c>
      <c r="Y33" s="54">
        <v>1</v>
      </c>
      <c r="Z33" s="42">
        <v>10467.89</v>
      </c>
      <c r="AA33" s="54">
        <v>0</v>
      </c>
      <c r="AB33" s="42">
        <v>0</v>
      </c>
      <c r="AC33" s="54">
        <v>0</v>
      </c>
      <c r="AD33" s="42">
        <v>0</v>
      </c>
      <c r="AE33" s="54">
        <v>0</v>
      </c>
      <c r="AF33" s="42">
        <v>0</v>
      </c>
      <c r="AG33" s="40">
        <v>0</v>
      </c>
      <c r="AH33" s="41">
        <v>0</v>
      </c>
      <c r="AI33" s="54">
        <v>15</v>
      </c>
      <c r="AJ33" s="42">
        <v>95956.19</v>
      </c>
      <c r="AK33" s="54">
        <v>33</v>
      </c>
      <c r="AL33" s="42">
        <v>140223.97999999998</v>
      </c>
      <c r="AM33" s="40">
        <v>0</v>
      </c>
      <c r="AN33" s="41">
        <v>0</v>
      </c>
      <c r="AO33" s="54">
        <v>0</v>
      </c>
      <c r="AP33" s="42">
        <v>0</v>
      </c>
      <c r="AQ33" s="54">
        <v>0</v>
      </c>
      <c r="AR33" s="42">
        <v>0</v>
      </c>
      <c r="AS33" s="54">
        <v>0</v>
      </c>
      <c r="AT33" s="42">
        <v>0</v>
      </c>
      <c r="AU33" s="54">
        <v>103</v>
      </c>
      <c r="AV33" s="42">
        <v>574021.28999999992</v>
      </c>
      <c r="AW33" s="54">
        <v>0</v>
      </c>
      <c r="AX33" s="42">
        <v>0</v>
      </c>
      <c r="AY33" s="54">
        <v>0</v>
      </c>
      <c r="AZ33" s="42">
        <v>0</v>
      </c>
      <c r="BA33" s="40">
        <v>0</v>
      </c>
      <c r="BB33" s="41">
        <v>0</v>
      </c>
      <c r="BC33" s="40">
        <v>0</v>
      </c>
      <c r="BD33" s="41">
        <v>0</v>
      </c>
      <c r="BE33" s="40">
        <v>0</v>
      </c>
      <c r="BF33" s="41">
        <v>0</v>
      </c>
      <c r="BG33" s="40">
        <v>0</v>
      </c>
      <c r="BH33" s="41">
        <v>0</v>
      </c>
      <c r="BI33" s="40">
        <v>0</v>
      </c>
      <c r="BJ33" s="41">
        <v>0</v>
      </c>
      <c r="BK33" s="40">
        <v>0</v>
      </c>
      <c r="BL33" s="41">
        <v>0</v>
      </c>
      <c r="BM33" s="23">
        <v>0</v>
      </c>
      <c r="BN33" s="24">
        <v>0</v>
      </c>
      <c r="BO33" s="40">
        <v>0</v>
      </c>
      <c r="BP33" s="41">
        <v>0</v>
      </c>
      <c r="BQ33" s="40">
        <v>0</v>
      </c>
      <c r="BR33" s="41">
        <v>0</v>
      </c>
      <c r="BS33" s="40">
        <v>0</v>
      </c>
      <c r="BT33" s="41">
        <v>0</v>
      </c>
      <c r="BU33" s="40">
        <f t="shared" si="0"/>
        <v>157</v>
      </c>
      <c r="BV33" s="41">
        <f t="shared" si="1"/>
        <v>873008.78999999992</v>
      </c>
    </row>
    <row r="34" spans="1:101" s="31" customFormat="1" x14ac:dyDescent="0.25">
      <c r="A34" s="38">
        <v>77</v>
      </c>
      <c r="B34" s="44" t="s">
        <v>57</v>
      </c>
      <c r="C34" s="54">
        <v>130</v>
      </c>
      <c r="D34" s="42">
        <v>1699366.71</v>
      </c>
      <c r="E34" s="54">
        <v>0</v>
      </c>
      <c r="F34" s="42">
        <v>0</v>
      </c>
      <c r="G34" s="54">
        <v>12</v>
      </c>
      <c r="H34" s="42">
        <v>182592.75</v>
      </c>
      <c r="I34" s="54">
        <v>0</v>
      </c>
      <c r="J34" s="42">
        <v>0</v>
      </c>
      <c r="K34" s="54">
        <v>0</v>
      </c>
      <c r="L34" s="42">
        <v>0</v>
      </c>
      <c r="M34" s="54">
        <v>0</v>
      </c>
      <c r="N34" s="42">
        <v>0</v>
      </c>
      <c r="O34" s="54">
        <v>0</v>
      </c>
      <c r="P34" s="42">
        <v>0</v>
      </c>
      <c r="Q34" s="54">
        <v>0</v>
      </c>
      <c r="R34" s="42">
        <v>0</v>
      </c>
      <c r="S34" s="54">
        <v>0</v>
      </c>
      <c r="T34" s="42">
        <v>0</v>
      </c>
      <c r="U34" s="54">
        <v>0</v>
      </c>
      <c r="V34" s="42">
        <v>0</v>
      </c>
      <c r="W34" s="54">
        <v>0</v>
      </c>
      <c r="X34" s="42">
        <v>0</v>
      </c>
      <c r="Y34" s="54">
        <v>132</v>
      </c>
      <c r="Z34" s="42">
        <v>854505.59999999986</v>
      </c>
      <c r="AA34" s="54">
        <v>0</v>
      </c>
      <c r="AB34" s="42">
        <v>0</v>
      </c>
      <c r="AC34" s="54">
        <v>0</v>
      </c>
      <c r="AD34" s="42">
        <v>0</v>
      </c>
      <c r="AE34" s="54">
        <v>0</v>
      </c>
      <c r="AF34" s="42">
        <v>0</v>
      </c>
      <c r="AG34" s="40">
        <v>0</v>
      </c>
      <c r="AH34" s="41">
        <v>0</v>
      </c>
      <c r="AI34" s="54">
        <v>0</v>
      </c>
      <c r="AJ34" s="42">
        <v>0</v>
      </c>
      <c r="AK34" s="54">
        <v>659</v>
      </c>
      <c r="AL34" s="42">
        <v>7562197.9400000004</v>
      </c>
      <c r="AM34" s="40">
        <v>0</v>
      </c>
      <c r="AN34" s="41">
        <v>0</v>
      </c>
      <c r="AO34" s="54">
        <v>0</v>
      </c>
      <c r="AP34" s="42">
        <v>0</v>
      </c>
      <c r="AQ34" s="54">
        <v>0</v>
      </c>
      <c r="AR34" s="42">
        <v>0</v>
      </c>
      <c r="AS34" s="54">
        <v>0</v>
      </c>
      <c r="AT34" s="42">
        <v>0</v>
      </c>
      <c r="AU34" s="54">
        <v>0</v>
      </c>
      <c r="AV34" s="42">
        <v>0</v>
      </c>
      <c r="AW34" s="54">
        <v>0</v>
      </c>
      <c r="AX34" s="42">
        <v>0</v>
      </c>
      <c r="AY34" s="54">
        <v>0</v>
      </c>
      <c r="AZ34" s="42">
        <v>0</v>
      </c>
      <c r="BA34" s="40">
        <v>0</v>
      </c>
      <c r="BB34" s="41">
        <v>0</v>
      </c>
      <c r="BC34" s="40">
        <v>0</v>
      </c>
      <c r="BD34" s="41">
        <v>0</v>
      </c>
      <c r="BE34" s="40">
        <v>0</v>
      </c>
      <c r="BF34" s="41">
        <v>0</v>
      </c>
      <c r="BG34" s="40">
        <v>0</v>
      </c>
      <c r="BH34" s="41">
        <v>0</v>
      </c>
      <c r="BI34" s="40">
        <v>0</v>
      </c>
      <c r="BJ34" s="41">
        <v>0</v>
      </c>
      <c r="BK34" s="40">
        <v>0</v>
      </c>
      <c r="BL34" s="41">
        <v>0</v>
      </c>
      <c r="BM34" s="23">
        <v>0</v>
      </c>
      <c r="BN34" s="24">
        <v>0</v>
      </c>
      <c r="BO34" s="40">
        <v>0</v>
      </c>
      <c r="BP34" s="41">
        <v>0</v>
      </c>
      <c r="BQ34" s="40">
        <v>0</v>
      </c>
      <c r="BR34" s="41">
        <v>0</v>
      </c>
      <c r="BS34" s="40">
        <v>0</v>
      </c>
      <c r="BT34" s="41">
        <v>0</v>
      </c>
      <c r="BU34" s="40">
        <f t="shared" si="0"/>
        <v>933</v>
      </c>
      <c r="BV34" s="41">
        <f t="shared" si="1"/>
        <v>10298663</v>
      </c>
    </row>
    <row r="35" spans="1:101" s="31" customFormat="1" x14ac:dyDescent="0.25">
      <c r="A35" s="38">
        <v>81</v>
      </c>
      <c r="B35" s="44" t="s">
        <v>58</v>
      </c>
      <c r="C35" s="54">
        <v>0</v>
      </c>
      <c r="D35" s="42">
        <v>0</v>
      </c>
      <c r="E35" s="54">
        <v>0</v>
      </c>
      <c r="F35" s="42">
        <v>0</v>
      </c>
      <c r="G35" s="54">
        <v>0</v>
      </c>
      <c r="H35" s="42">
        <v>0</v>
      </c>
      <c r="I35" s="54">
        <v>0</v>
      </c>
      <c r="J35" s="42">
        <v>0</v>
      </c>
      <c r="K35" s="54">
        <v>0</v>
      </c>
      <c r="L35" s="42">
        <v>0</v>
      </c>
      <c r="M35" s="54">
        <v>0</v>
      </c>
      <c r="N35" s="42">
        <v>0</v>
      </c>
      <c r="O35" s="54">
        <v>0</v>
      </c>
      <c r="P35" s="42">
        <v>0</v>
      </c>
      <c r="Q35" s="54">
        <v>0</v>
      </c>
      <c r="R35" s="42">
        <v>0</v>
      </c>
      <c r="S35" s="54">
        <v>0</v>
      </c>
      <c r="T35" s="42">
        <v>0</v>
      </c>
      <c r="U35" s="54">
        <v>0</v>
      </c>
      <c r="V35" s="42">
        <v>0</v>
      </c>
      <c r="W35" s="54">
        <v>0</v>
      </c>
      <c r="X35" s="42">
        <v>0</v>
      </c>
      <c r="Y35" s="54">
        <v>0</v>
      </c>
      <c r="Z35" s="42">
        <v>0</v>
      </c>
      <c r="AA35" s="54">
        <v>0</v>
      </c>
      <c r="AB35" s="42">
        <v>0</v>
      </c>
      <c r="AC35" s="54">
        <v>0</v>
      </c>
      <c r="AD35" s="42">
        <v>0</v>
      </c>
      <c r="AE35" s="54">
        <v>0</v>
      </c>
      <c r="AF35" s="42">
        <v>0</v>
      </c>
      <c r="AG35" s="40">
        <v>0</v>
      </c>
      <c r="AH35" s="41">
        <v>0</v>
      </c>
      <c r="AI35" s="54">
        <v>0</v>
      </c>
      <c r="AJ35" s="42">
        <v>0</v>
      </c>
      <c r="AK35" s="54">
        <v>0</v>
      </c>
      <c r="AL35" s="42">
        <v>0</v>
      </c>
      <c r="AM35" s="40">
        <v>0</v>
      </c>
      <c r="AN35" s="41">
        <v>0</v>
      </c>
      <c r="AO35" s="54">
        <v>0</v>
      </c>
      <c r="AP35" s="42">
        <v>0</v>
      </c>
      <c r="AQ35" s="54">
        <v>0</v>
      </c>
      <c r="AR35" s="42">
        <v>0</v>
      </c>
      <c r="AS35" s="54">
        <v>0</v>
      </c>
      <c r="AT35" s="42">
        <v>0</v>
      </c>
      <c r="AU35" s="54">
        <v>0</v>
      </c>
      <c r="AV35" s="42">
        <v>0</v>
      </c>
      <c r="AW35" s="54">
        <v>150</v>
      </c>
      <c r="AX35" s="42">
        <v>4235855.3600000003</v>
      </c>
      <c r="AY35" s="54">
        <v>0</v>
      </c>
      <c r="AZ35" s="42">
        <v>0</v>
      </c>
      <c r="BA35" s="40">
        <v>0</v>
      </c>
      <c r="BB35" s="41">
        <v>0</v>
      </c>
      <c r="BC35" s="40">
        <v>0</v>
      </c>
      <c r="BD35" s="41">
        <v>0</v>
      </c>
      <c r="BE35" s="40">
        <v>0</v>
      </c>
      <c r="BF35" s="41">
        <v>0</v>
      </c>
      <c r="BG35" s="40">
        <v>18</v>
      </c>
      <c r="BH35" s="41">
        <v>839489.4</v>
      </c>
      <c r="BI35" s="40">
        <v>0</v>
      </c>
      <c r="BJ35" s="41">
        <v>0</v>
      </c>
      <c r="BK35" s="40">
        <v>0</v>
      </c>
      <c r="BL35" s="41">
        <v>0</v>
      </c>
      <c r="BM35" s="23">
        <v>0</v>
      </c>
      <c r="BN35" s="24">
        <v>0</v>
      </c>
      <c r="BO35" s="40">
        <v>0</v>
      </c>
      <c r="BP35" s="41">
        <v>0</v>
      </c>
      <c r="BQ35" s="40">
        <v>0</v>
      </c>
      <c r="BR35" s="41">
        <v>0</v>
      </c>
      <c r="BS35" s="40">
        <v>0</v>
      </c>
      <c r="BT35" s="41">
        <v>0</v>
      </c>
      <c r="BU35" s="40">
        <f t="shared" si="0"/>
        <v>168</v>
      </c>
      <c r="BV35" s="41">
        <f t="shared" si="1"/>
        <v>5075344.7600000007</v>
      </c>
    </row>
    <row r="36" spans="1:101" s="31" customFormat="1" x14ac:dyDescent="0.25">
      <c r="A36" s="38">
        <v>86</v>
      </c>
      <c r="B36" s="44" t="s">
        <v>83</v>
      </c>
      <c r="C36" s="54">
        <v>0</v>
      </c>
      <c r="D36" s="42">
        <v>0</v>
      </c>
      <c r="E36" s="54">
        <v>0</v>
      </c>
      <c r="F36" s="42">
        <v>0</v>
      </c>
      <c r="G36" s="54">
        <v>0</v>
      </c>
      <c r="H36" s="42">
        <v>0</v>
      </c>
      <c r="I36" s="54">
        <v>0</v>
      </c>
      <c r="J36" s="42">
        <v>0</v>
      </c>
      <c r="K36" s="54">
        <v>0</v>
      </c>
      <c r="L36" s="42">
        <v>0</v>
      </c>
      <c r="M36" s="54">
        <v>0</v>
      </c>
      <c r="N36" s="42">
        <v>0</v>
      </c>
      <c r="O36" s="54">
        <v>0</v>
      </c>
      <c r="P36" s="42">
        <v>0</v>
      </c>
      <c r="Q36" s="54">
        <v>0</v>
      </c>
      <c r="R36" s="42">
        <v>0</v>
      </c>
      <c r="S36" s="54">
        <v>0</v>
      </c>
      <c r="T36" s="42">
        <v>0</v>
      </c>
      <c r="U36" s="54">
        <v>0</v>
      </c>
      <c r="V36" s="42">
        <v>0</v>
      </c>
      <c r="W36" s="54">
        <v>0</v>
      </c>
      <c r="X36" s="42">
        <v>0</v>
      </c>
      <c r="Y36" s="54">
        <v>0</v>
      </c>
      <c r="Z36" s="42">
        <v>0</v>
      </c>
      <c r="AA36" s="54">
        <v>0</v>
      </c>
      <c r="AB36" s="42">
        <v>0</v>
      </c>
      <c r="AC36" s="54">
        <v>0</v>
      </c>
      <c r="AD36" s="42">
        <v>0</v>
      </c>
      <c r="AE36" s="54">
        <v>0</v>
      </c>
      <c r="AF36" s="42">
        <v>0</v>
      </c>
      <c r="AG36" s="23">
        <v>76</v>
      </c>
      <c r="AH36" s="42">
        <v>598095.68000000005</v>
      </c>
      <c r="AI36" s="54">
        <v>0</v>
      </c>
      <c r="AJ36" s="42">
        <v>0</v>
      </c>
      <c r="AK36" s="54">
        <v>0</v>
      </c>
      <c r="AL36" s="42">
        <v>0</v>
      </c>
      <c r="AM36" s="40">
        <v>0</v>
      </c>
      <c r="AN36" s="41">
        <v>0</v>
      </c>
      <c r="AO36" s="54">
        <v>0</v>
      </c>
      <c r="AP36" s="42">
        <v>0</v>
      </c>
      <c r="AQ36" s="54">
        <v>0</v>
      </c>
      <c r="AR36" s="42">
        <v>0</v>
      </c>
      <c r="AS36" s="54">
        <v>0</v>
      </c>
      <c r="AT36" s="42">
        <v>0</v>
      </c>
      <c r="AU36" s="54">
        <v>0</v>
      </c>
      <c r="AV36" s="42">
        <v>0</v>
      </c>
      <c r="AW36" s="54">
        <v>0</v>
      </c>
      <c r="AX36" s="42">
        <v>0</v>
      </c>
      <c r="AY36" s="54">
        <v>0</v>
      </c>
      <c r="AZ36" s="42">
        <v>0</v>
      </c>
      <c r="BA36" s="40">
        <v>0</v>
      </c>
      <c r="BB36" s="41">
        <v>0</v>
      </c>
      <c r="BC36" s="40">
        <v>0</v>
      </c>
      <c r="BD36" s="41">
        <v>0</v>
      </c>
      <c r="BE36" s="40">
        <v>0</v>
      </c>
      <c r="BF36" s="41">
        <v>0</v>
      </c>
      <c r="BG36" s="40">
        <v>0</v>
      </c>
      <c r="BH36" s="41">
        <v>0</v>
      </c>
      <c r="BI36" s="40">
        <v>0</v>
      </c>
      <c r="BJ36" s="41">
        <v>0</v>
      </c>
      <c r="BK36" s="40">
        <v>0</v>
      </c>
      <c r="BL36" s="41">
        <v>0</v>
      </c>
      <c r="BM36" s="23">
        <v>0</v>
      </c>
      <c r="BN36" s="24">
        <v>0</v>
      </c>
      <c r="BO36" s="40">
        <v>0</v>
      </c>
      <c r="BP36" s="41">
        <v>0</v>
      </c>
      <c r="BQ36" s="40">
        <v>0</v>
      </c>
      <c r="BR36" s="41">
        <v>0</v>
      </c>
      <c r="BS36" s="40">
        <v>0</v>
      </c>
      <c r="BT36" s="41">
        <v>0</v>
      </c>
      <c r="BU36" s="40">
        <f t="shared" si="0"/>
        <v>76</v>
      </c>
      <c r="BV36" s="41">
        <f t="shared" si="1"/>
        <v>598095.68000000005</v>
      </c>
    </row>
    <row r="37" spans="1:101" s="31" customFormat="1" x14ac:dyDescent="0.25">
      <c r="A37" s="38">
        <v>97</v>
      </c>
      <c r="B37" s="44" t="s">
        <v>59</v>
      </c>
      <c r="C37" s="54">
        <v>1074</v>
      </c>
      <c r="D37" s="42">
        <v>8332370.96</v>
      </c>
      <c r="E37" s="54">
        <v>1479</v>
      </c>
      <c r="F37" s="42">
        <v>10851173.050000001</v>
      </c>
      <c r="G37" s="54">
        <v>971</v>
      </c>
      <c r="H37" s="42">
        <v>5586370.1399999987</v>
      </c>
      <c r="I37" s="54">
        <v>371</v>
      </c>
      <c r="J37" s="42">
        <v>3266919.4899999998</v>
      </c>
      <c r="K37" s="54">
        <v>759</v>
      </c>
      <c r="L37" s="42">
        <v>5780347.1900000004</v>
      </c>
      <c r="M37" s="54">
        <v>1300</v>
      </c>
      <c r="N37" s="42">
        <v>10615575.129999999</v>
      </c>
      <c r="O37" s="54">
        <v>631</v>
      </c>
      <c r="P37" s="42">
        <v>6648039.5499999998</v>
      </c>
      <c r="Q37" s="54">
        <v>954</v>
      </c>
      <c r="R37" s="42">
        <v>5813826.8499999996</v>
      </c>
      <c r="S37" s="54">
        <v>1020</v>
      </c>
      <c r="T37" s="42">
        <v>9910453.7100000009</v>
      </c>
      <c r="U37" s="54">
        <v>237</v>
      </c>
      <c r="V37" s="42">
        <v>1752201.4800000002</v>
      </c>
      <c r="W37" s="54">
        <v>1794</v>
      </c>
      <c r="X37" s="42">
        <v>13980026.970000003</v>
      </c>
      <c r="Y37" s="54">
        <v>0</v>
      </c>
      <c r="Z37" s="42">
        <v>0</v>
      </c>
      <c r="AA37" s="54">
        <v>1850</v>
      </c>
      <c r="AB37" s="42">
        <v>10964696.129999999</v>
      </c>
      <c r="AC37" s="54">
        <v>2236</v>
      </c>
      <c r="AD37" s="42">
        <v>8341780.0999999978</v>
      </c>
      <c r="AE37" s="54">
        <v>1887</v>
      </c>
      <c r="AF37" s="42">
        <v>14778065.66</v>
      </c>
      <c r="AG37" s="40">
        <v>0</v>
      </c>
      <c r="AH37" s="41">
        <v>0</v>
      </c>
      <c r="AI37" s="54">
        <v>40</v>
      </c>
      <c r="AJ37" s="42">
        <v>108509.02999999997</v>
      </c>
      <c r="AK37" s="54">
        <v>0</v>
      </c>
      <c r="AL37" s="42">
        <v>0</v>
      </c>
      <c r="AM37" s="40">
        <v>0</v>
      </c>
      <c r="AN37" s="41">
        <v>0</v>
      </c>
      <c r="AO37" s="54">
        <v>0</v>
      </c>
      <c r="AP37" s="42">
        <v>0</v>
      </c>
      <c r="AQ37" s="54">
        <v>0</v>
      </c>
      <c r="AR37" s="42">
        <v>0</v>
      </c>
      <c r="AS37" s="54">
        <v>447</v>
      </c>
      <c r="AT37" s="42">
        <v>3631846.09</v>
      </c>
      <c r="AU37" s="54">
        <v>0</v>
      </c>
      <c r="AV37" s="42">
        <v>0</v>
      </c>
      <c r="AW37" s="54">
        <v>0</v>
      </c>
      <c r="AX37" s="42">
        <v>0</v>
      </c>
      <c r="AY37" s="54">
        <v>0</v>
      </c>
      <c r="AZ37" s="42">
        <v>0</v>
      </c>
      <c r="BA37" s="40">
        <v>0</v>
      </c>
      <c r="BB37" s="41">
        <v>0</v>
      </c>
      <c r="BC37" s="40">
        <v>0</v>
      </c>
      <c r="BD37" s="41">
        <v>0</v>
      </c>
      <c r="BE37" s="40">
        <v>0</v>
      </c>
      <c r="BF37" s="41">
        <v>0</v>
      </c>
      <c r="BG37" s="40">
        <v>0</v>
      </c>
      <c r="BH37" s="41">
        <v>0</v>
      </c>
      <c r="BI37" s="40">
        <v>0</v>
      </c>
      <c r="BJ37" s="41">
        <v>0</v>
      </c>
      <c r="BK37" s="40">
        <v>0</v>
      </c>
      <c r="BL37" s="41">
        <v>0</v>
      </c>
      <c r="BM37" s="23">
        <v>0</v>
      </c>
      <c r="BN37" s="24">
        <v>0</v>
      </c>
      <c r="BO37" s="40">
        <v>0</v>
      </c>
      <c r="BP37" s="41">
        <v>0</v>
      </c>
      <c r="BQ37" s="40">
        <v>0</v>
      </c>
      <c r="BR37" s="41">
        <v>0</v>
      </c>
      <c r="BS37" s="40">
        <v>0</v>
      </c>
      <c r="BT37" s="41">
        <v>0</v>
      </c>
      <c r="BU37" s="40">
        <f t="shared" si="0"/>
        <v>17050</v>
      </c>
      <c r="BV37" s="41">
        <f t="shared" si="1"/>
        <v>120362201.52999999</v>
      </c>
    </row>
    <row r="38" spans="1:101" s="31" customFormat="1" x14ac:dyDescent="0.25">
      <c r="A38" s="38">
        <v>99</v>
      </c>
      <c r="B38" s="44" t="s">
        <v>60</v>
      </c>
      <c r="C38" s="54">
        <v>0</v>
      </c>
      <c r="D38" s="42">
        <v>0</v>
      </c>
      <c r="E38" s="54">
        <v>0</v>
      </c>
      <c r="F38" s="42">
        <v>0</v>
      </c>
      <c r="G38" s="54">
        <v>0</v>
      </c>
      <c r="H38" s="42">
        <v>0</v>
      </c>
      <c r="I38" s="54">
        <v>0</v>
      </c>
      <c r="J38" s="42">
        <v>0</v>
      </c>
      <c r="K38" s="54">
        <v>0</v>
      </c>
      <c r="L38" s="42">
        <v>0</v>
      </c>
      <c r="M38" s="54">
        <v>0</v>
      </c>
      <c r="N38" s="42">
        <v>0</v>
      </c>
      <c r="O38" s="54">
        <v>0</v>
      </c>
      <c r="P38" s="42">
        <v>0</v>
      </c>
      <c r="Q38" s="54">
        <v>0</v>
      </c>
      <c r="R38" s="42">
        <v>0</v>
      </c>
      <c r="S38" s="54">
        <v>0</v>
      </c>
      <c r="T38" s="42">
        <v>0</v>
      </c>
      <c r="U38" s="54">
        <v>0</v>
      </c>
      <c r="V38" s="42">
        <v>0</v>
      </c>
      <c r="W38" s="54">
        <v>0</v>
      </c>
      <c r="X38" s="42">
        <v>0</v>
      </c>
      <c r="Y38" s="54">
        <v>0</v>
      </c>
      <c r="Z38" s="42">
        <v>0</v>
      </c>
      <c r="AA38" s="54">
        <v>0</v>
      </c>
      <c r="AB38" s="42">
        <v>0</v>
      </c>
      <c r="AC38" s="54">
        <v>0</v>
      </c>
      <c r="AD38" s="42">
        <v>0</v>
      </c>
      <c r="AE38" s="54">
        <v>0</v>
      </c>
      <c r="AF38" s="42">
        <v>0</v>
      </c>
      <c r="AG38" s="40">
        <v>0</v>
      </c>
      <c r="AH38" s="41">
        <v>0</v>
      </c>
      <c r="AI38" s="54">
        <v>0</v>
      </c>
      <c r="AJ38" s="42">
        <v>0</v>
      </c>
      <c r="AK38" s="54">
        <v>0</v>
      </c>
      <c r="AL38" s="42">
        <v>0</v>
      </c>
      <c r="AM38" s="40">
        <v>0</v>
      </c>
      <c r="AN38" s="41">
        <v>0</v>
      </c>
      <c r="AO38" s="54">
        <v>0</v>
      </c>
      <c r="AP38" s="42">
        <v>0</v>
      </c>
      <c r="AQ38" s="54">
        <v>0</v>
      </c>
      <c r="AR38" s="42">
        <v>0</v>
      </c>
      <c r="AS38" s="54">
        <v>0</v>
      </c>
      <c r="AT38" s="42">
        <v>0</v>
      </c>
      <c r="AU38" s="54">
        <v>0</v>
      </c>
      <c r="AV38" s="42">
        <v>0</v>
      </c>
      <c r="AW38" s="54">
        <v>0</v>
      </c>
      <c r="AX38" s="42">
        <v>0</v>
      </c>
      <c r="AY38" s="54">
        <v>0</v>
      </c>
      <c r="AZ38" s="42">
        <v>0</v>
      </c>
      <c r="BA38" s="40">
        <v>0</v>
      </c>
      <c r="BB38" s="41">
        <v>0</v>
      </c>
      <c r="BC38" s="40">
        <v>0</v>
      </c>
      <c r="BD38" s="41">
        <v>0</v>
      </c>
      <c r="BE38" s="40">
        <v>0</v>
      </c>
      <c r="BF38" s="41">
        <v>0</v>
      </c>
      <c r="BG38" s="40">
        <v>0</v>
      </c>
      <c r="BH38" s="41">
        <v>0</v>
      </c>
      <c r="BI38" s="40">
        <v>0</v>
      </c>
      <c r="BJ38" s="41">
        <v>0</v>
      </c>
      <c r="BK38" s="40">
        <v>0</v>
      </c>
      <c r="BL38" s="41">
        <v>0</v>
      </c>
      <c r="BM38" s="23">
        <v>0</v>
      </c>
      <c r="BN38" s="24">
        <v>0</v>
      </c>
      <c r="BO38" s="40">
        <v>0</v>
      </c>
      <c r="BP38" s="41">
        <v>0</v>
      </c>
      <c r="BQ38" s="40">
        <v>0</v>
      </c>
      <c r="BR38" s="41">
        <v>0</v>
      </c>
      <c r="BS38" s="40">
        <v>0</v>
      </c>
      <c r="BT38" s="41">
        <v>0</v>
      </c>
      <c r="BU38" s="40">
        <f t="shared" si="0"/>
        <v>0</v>
      </c>
      <c r="BV38" s="41">
        <f t="shared" si="1"/>
        <v>0</v>
      </c>
    </row>
    <row r="39" spans="1:101" s="31" customFormat="1" x14ac:dyDescent="0.25">
      <c r="A39" s="38">
        <v>100</v>
      </c>
      <c r="B39" s="44" t="s">
        <v>61</v>
      </c>
      <c r="C39" s="54">
        <v>1</v>
      </c>
      <c r="D39" s="42">
        <v>12212.54</v>
      </c>
      <c r="E39" s="54">
        <v>0</v>
      </c>
      <c r="F39" s="42">
        <v>0</v>
      </c>
      <c r="G39" s="54">
        <v>0</v>
      </c>
      <c r="H39" s="42">
        <v>0</v>
      </c>
      <c r="I39" s="54">
        <v>0</v>
      </c>
      <c r="J39" s="42">
        <v>0</v>
      </c>
      <c r="K39" s="54">
        <v>0</v>
      </c>
      <c r="L39" s="42">
        <v>0</v>
      </c>
      <c r="M39" s="54">
        <v>0</v>
      </c>
      <c r="N39" s="42">
        <v>0</v>
      </c>
      <c r="O39" s="54">
        <v>0</v>
      </c>
      <c r="P39" s="42">
        <v>0</v>
      </c>
      <c r="Q39" s="54">
        <v>0</v>
      </c>
      <c r="R39" s="42">
        <v>0</v>
      </c>
      <c r="S39" s="54">
        <v>0</v>
      </c>
      <c r="T39" s="42">
        <v>0</v>
      </c>
      <c r="U39" s="54">
        <v>0</v>
      </c>
      <c r="V39" s="42">
        <v>0</v>
      </c>
      <c r="W39" s="54">
        <v>0</v>
      </c>
      <c r="X39" s="42">
        <v>0</v>
      </c>
      <c r="Y39" s="54">
        <v>0</v>
      </c>
      <c r="Z39" s="42">
        <v>0</v>
      </c>
      <c r="AA39" s="54">
        <v>0</v>
      </c>
      <c r="AB39" s="42">
        <v>0</v>
      </c>
      <c r="AC39" s="54">
        <v>0</v>
      </c>
      <c r="AD39" s="42">
        <v>0</v>
      </c>
      <c r="AE39" s="54">
        <v>0</v>
      </c>
      <c r="AF39" s="42">
        <v>0</v>
      </c>
      <c r="AG39" s="40">
        <v>0</v>
      </c>
      <c r="AH39" s="41">
        <v>0</v>
      </c>
      <c r="AI39" s="54">
        <v>0</v>
      </c>
      <c r="AJ39" s="42">
        <v>0</v>
      </c>
      <c r="AK39" s="54">
        <v>81</v>
      </c>
      <c r="AL39" s="42">
        <v>1149677.0900000001</v>
      </c>
      <c r="AM39" s="40">
        <v>0</v>
      </c>
      <c r="AN39" s="41">
        <v>0</v>
      </c>
      <c r="AO39" s="54">
        <v>0</v>
      </c>
      <c r="AP39" s="42">
        <v>0</v>
      </c>
      <c r="AQ39" s="54">
        <v>0</v>
      </c>
      <c r="AR39" s="42">
        <v>0</v>
      </c>
      <c r="AS39" s="54">
        <v>0</v>
      </c>
      <c r="AT39" s="42">
        <v>0</v>
      </c>
      <c r="AU39" s="54">
        <v>0</v>
      </c>
      <c r="AV39" s="42">
        <v>0</v>
      </c>
      <c r="AW39" s="54">
        <v>0</v>
      </c>
      <c r="AX39" s="42">
        <v>0</v>
      </c>
      <c r="AY39" s="54">
        <v>0</v>
      </c>
      <c r="AZ39" s="42">
        <v>0</v>
      </c>
      <c r="BA39" s="40">
        <v>0</v>
      </c>
      <c r="BB39" s="41">
        <v>0</v>
      </c>
      <c r="BC39" s="40">
        <v>0</v>
      </c>
      <c r="BD39" s="41">
        <v>0</v>
      </c>
      <c r="BE39" s="40">
        <v>0</v>
      </c>
      <c r="BF39" s="41">
        <v>0</v>
      </c>
      <c r="BG39" s="40">
        <v>0</v>
      </c>
      <c r="BH39" s="41">
        <v>0</v>
      </c>
      <c r="BI39" s="40">
        <v>0</v>
      </c>
      <c r="BJ39" s="41">
        <v>0</v>
      </c>
      <c r="BK39" s="40">
        <v>0</v>
      </c>
      <c r="BL39" s="41">
        <v>0</v>
      </c>
      <c r="BM39" s="23">
        <v>15</v>
      </c>
      <c r="BN39" s="24">
        <v>430026.69</v>
      </c>
      <c r="BO39" s="40">
        <v>0</v>
      </c>
      <c r="BP39" s="41">
        <v>0</v>
      </c>
      <c r="BQ39" s="40">
        <v>0</v>
      </c>
      <c r="BR39" s="41">
        <v>0</v>
      </c>
      <c r="BS39" s="40">
        <v>0</v>
      </c>
      <c r="BT39" s="41">
        <v>0</v>
      </c>
      <c r="BU39" s="40">
        <f t="shared" si="0"/>
        <v>97</v>
      </c>
      <c r="BV39" s="41">
        <f t="shared" si="1"/>
        <v>1591916.32</v>
      </c>
    </row>
    <row r="40" spans="1:101" s="31" customFormat="1" x14ac:dyDescent="0.25">
      <c r="A40" s="38">
        <v>108</v>
      </c>
      <c r="B40" s="44" t="s">
        <v>62</v>
      </c>
      <c r="C40" s="54">
        <v>0</v>
      </c>
      <c r="D40" s="42">
        <v>0</v>
      </c>
      <c r="E40" s="54">
        <v>0</v>
      </c>
      <c r="F40" s="42">
        <v>0</v>
      </c>
      <c r="G40" s="54">
        <v>0</v>
      </c>
      <c r="H40" s="42">
        <v>0</v>
      </c>
      <c r="I40" s="54">
        <v>0</v>
      </c>
      <c r="J40" s="42">
        <v>0</v>
      </c>
      <c r="K40" s="54">
        <v>0</v>
      </c>
      <c r="L40" s="42">
        <v>0</v>
      </c>
      <c r="M40" s="54">
        <v>0</v>
      </c>
      <c r="N40" s="42">
        <v>0</v>
      </c>
      <c r="O40" s="54">
        <v>0</v>
      </c>
      <c r="P40" s="42">
        <v>0</v>
      </c>
      <c r="Q40" s="54">
        <v>0</v>
      </c>
      <c r="R40" s="42">
        <v>0</v>
      </c>
      <c r="S40" s="54">
        <v>0</v>
      </c>
      <c r="T40" s="42">
        <v>0</v>
      </c>
      <c r="U40" s="54">
        <v>0</v>
      </c>
      <c r="V40" s="42">
        <v>0</v>
      </c>
      <c r="W40" s="54">
        <v>0</v>
      </c>
      <c r="X40" s="42">
        <v>0</v>
      </c>
      <c r="Y40" s="54">
        <v>0</v>
      </c>
      <c r="Z40" s="42">
        <v>0</v>
      </c>
      <c r="AA40" s="54">
        <v>0</v>
      </c>
      <c r="AB40" s="42">
        <v>0</v>
      </c>
      <c r="AC40" s="54">
        <v>0</v>
      </c>
      <c r="AD40" s="42">
        <v>0</v>
      </c>
      <c r="AE40" s="54">
        <v>0</v>
      </c>
      <c r="AF40" s="42">
        <v>0</v>
      </c>
      <c r="AG40" s="40">
        <v>0</v>
      </c>
      <c r="AH40" s="41">
        <v>0</v>
      </c>
      <c r="AI40" s="54">
        <v>0</v>
      </c>
      <c r="AJ40" s="42">
        <v>0</v>
      </c>
      <c r="AK40" s="54">
        <v>0</v>
      </c>
      <c r="AL40" s="42">
        <v>0</v>
      </c>
      <c r="AM40" s="40">
        <v>0</v>
      </c>
      <c r="AN40" s="41">
        <v>0</v>
      </c>
      <c r="AO40" s="54">
        <v>0</v>
      </c>
      <c r="AP40" s="42">
        <v>0</v>
      </c>
      <c r="AQ40" s="54">
        <v>0</v>
      </c>
      <c r="AR40" s="42">
        <v>0</v>
      </c>
      <c r="AS40" s="54">
        <v>0</v>
      </c>
      <c r="AT40" s="42">
        <v>0</v>
      </c>
      <c r="AU40" s="54">
        <v>0</v>
      </c>
      <c r="AV40" s="42">
        <v>0</v>
      </c>
      <c r="AW40" s="54">
        <v>0</v>
      </c>
      <c r="AX40" s="42">
        <v>0</v>
      </c>
      <c r="AY40" s="54">
        <v>0</v>
      </c>
      <c r="AZ40" s="42">
        <v>0</v>
      </c>
      <c r="BA40" s="40">
        <v>0</v>
      </c>
      <c r="BB40" s="41">
        <v>0</v>
      </c>
      <c r="BC40" s="40">
        <v>0</v>
      </c>
      <c r="BD40" s="41">
        <v>0</v>
      </c>
      <c r="BE40" s="40">
        <v>0</v>
      </c>
      <c r="BF40" s="41">
        <v>0</v>
      </c>
      <c r="BG40" s="40">
        <v>0</v>
      </c>
      <c r="BH40" s="41">
        <v>0</v>
      </c>
      <c r="BI40" s="40">
        <v>0</v>
      </c>
      <c r="BJ40" s="41">
        <v>0</v>
      </c>
      <c r="BK40" s="40">
        <v>0</v>
      </c>
      <c r="BL40" s="41">
        <v>0</v>
      </c>
      <c r="BM40" s="23">
        <v>0</v>
      </c>
      <c r="BN40" s="24">
        <v>0</v>
      </c>
      <c r="BO40" s="40">
        <v>0</v>
      </c>
      <c r="BP40" s="41">
        <v>0</v>
      </c>
      <c r="BQ40" s="40">
        <v>0</v>
      </c>
      <c r="BR40" s="41">
        <v>0</v>
      </c>
      <c r="BS40" s="40">
        <v>0</v>
      </c>
      <c r="BT40" s="41">
        <v>0</v>
      </c>
      <c r="BU40" s="40">
        <f t="shared" si="0"/>
        <v>0</v>
      </c>
      <c r="BV40" s="41">
        <f t="shared" si="1"/>
        <v>0</v>
      </c>
    </row>
    <row r="41" spans="1:101" s="31" customFormat="1" x14ac:dyDescent="0.25">
      <c r="A41" s="38">
        <v>112</v>
      </c>
      <c r="B41" s="44" t="s">
        <v>63</v>
      </c>
      <c r="C41" s="54">
        <v>1</v>
      </c>
      <c r="D41" s="42">
        <v>8723.24</v>
      </c>
      <c r="E41" s="54">
        <v>0</v>
      </c>
      <c r="F41" s="42">
        <v>0</v>
      </c>
      <c r="G41" s="54">
        <v>93</v>
      </c>
      <c r="H41" s="42">
        <v>282675.65000000002</v>
      </c>
      <c r="I41" s="54">
        <v>341</v>
      </c>
      <c r="J41" s="42">
        <v>3572933.17</v>
      </c>
      <c r="K41" s="54">
        <v>14</v>
      </c>
      <c r="L41" s="42">
        <v>205996.97</v>
      </c>
      <c r="M41" s="54">
        <v>131</v>
      </c>
      <c r="N41" s="42">
        <v>110880.17999999993</v>
      </c>
      <c r="O41" s="54">
        <v>0</v>
      </c>
      <c r="P41" s="42">
        <v>0</v>
      </c>
      <c r="Q41" s="54">
        <v>0</v>
      </c>
      <c r="R41" s="42">
        <v>0</v>
      </c>
      <c r="S41" s="54">
        <v>0</v>
      </c>
      <c r="T41" s="42">
        <v>0</v>
      </c>
      <c r="U41" s="54">
        <v>0</v>
      </c>
      <c r="V41" s="42">
        <v>0</v>
      </c>
      <c r="W41" s="54">
        <v>0</v>
      </c>
      <c r="X41" s="42">
        <v>0</v>
      </c>
      <c r="Y41" s="54">
        <v>61</v>
      </c>
      <c r="Z41" s="42">
        <v>2728076.91</v>
      </c>
      <c r="AA41" s="54">
        <v>0</v>
      </c>
      <c r="AB41" s="42">
        <v>0</v>
      </c>
      <c r="AC41" s="54">
        <v>0</v>
      </c>
      <c r="AD41" s="42">
        <v>0</v>
      </c>
      <c r="AE41" s="54">
        <v>0</v>
      </c>
      <c r="AF41" s="42">
        <v>0</v>
      </c>
      <c r="AG41" s="40">
        <v>0</v>
      </c>
      <c r="AH41" s="41">
        <v>0</v>
      </c>
      <c r="AI41" s="54">
        <v>0</v>
      </c>
      <c r="AJ41" s="42">
        <v>0</v>
      </c>
      <c r="AK41" s="54">
        <v>0</v>
      </c>
      <c r="AL41" s="42">
        <v>0</v>
      </c>
      <c r="AM41" s="40">
        <v>0</v>
      </c>
      <c r="AN41" s="41">
        <v>0</v>
      </c>
      <c r="AO41" s="54">
        <v>0</v>
      </c>
      <c r="AP41" s="42">
        <v>0</v>
      </c>
      <c r="AQ41" s="54">
        <v>0</v>
      </c>
      <c r="AR41" s="42">
        <v>0</v>
      </c>
      <c r="AS41" s="54">
        <v>6</v>
      </c>
      <c r="AT41" s="42">
        <v>68566.19</v>
      </c>
      <c r="AU41" s="54">
        <v>0</v>
      </c>
      <c r="AV41" s="42">
        <v>0</v>
      </c>
      <c r="AW41" s="54">
        <v>0</v>
      </c>
      <c r="AX41" s="42">
        <v>0</v>
      </c>
      <c r="AY41" s="54">
        <v>0</v>
      </c>
      <c r="AZ41" s="42">
        <v>0</v>
      </c>
      <c r="BA41" s="40">
        <v>0</v>
      </c>
      <c r="BB41" s="41">
        <v>0</v>
      </c>
      <c r="BC41" s="40">
        <v>0</v>
      </c>
      <c r="BD41" s="41">
        <v>0</v>
      </c>
      <c r="BE41" s="40">
        <v>0</v>
      </c>
      <c r="BF41" s="41">
        <v>0</v>
      </c>
      <c r="BG41" s="40">
        <v>0</v>
      </c>
      <c r="BH41" s="41">
        <v>0</v>
      </c>
      <c r="BI41" s="40">
        <v>0</v>
      </c>
      <c r="BJ41" s="41">
        <v>0</v>
      </c>
      <c r="BK41" s="40">
        <v>0</v>
      </c>
      <c r="BL41" s="41">
        <v>0</v>
      </c>
      <c r="BM41" s="23">
        <v>14</v>
      </c>
      <c r="BN41" s="24">
        <v>662849.9</v>
      </c>
      <c r="BO41" s="40">
        <v>0</v>
      </c>
      <c r="BP41" s="41">
        <v>0</v>
      </c>
      <c r="BQ41" s="40">
        <v>0</v>
      </c>
      <c r="BR41" s="41">
        <v>0</v>
      </c>
      <c r="BS41" s="40">
        <v>0</v>
      </c>
      <c r="BT41" s="41">
        <v>0</v>
      </c>
      <c r="BU41" s="40">
        <f t="shared" si="0"/>
        <v>661</v>
      </c>
      <c r="BV41" s="41">
        <f t="shared" si="1"/>
        <v>7640702.2100000009</v>
      </c>
    </row>
    <row r="42" spans="1:101" s="31" customFormat="1" x14ac:dyDescent="0.25">
      <c r="A42" s="38">
        <v>114</v>
      </c>
      <c r="B42" s="44" t="s">
        <v>64</v>
      </c>
      <c r="C42" s="54">
        <v>0</v>
      </c>
      <c r="D42" s="42">
        <v>0</v>
      </c>
      <c r="E42" s="54">
        <v>0</v>
      </c>
      <c r="F42" s="42">
        <v>0</v>
      </c>
      <c r="G42" s="54">
        <v>0</v>
      </c>
      <c r="H42" s="42">
        <v>0</v>
      </c>
      <c r="I42" s="54">
        <v>0</v>
      </c>
      <c r="J42" s="42">
        <v>0</v>
      </c>
      <c r="K42" s="54">
        <v>0</v>
      </c>
      <c r="L42" s="42">
        <v>0</v>
      </c>
      <c r="M42" s="54">
        <v>0</v>
      </c>
      <c r="N42" s="42">
        <v>0</v>
      </c>
      <c r="O42" s="54">
        <v>0</v>
      </c>
      <c r="P42" s="42">
        <v>0</v>
      </c>
      <c r="Q42" s="54">
        <v>0</v>
      </c>
      <c r="R42" s="42">
        <v>0</v>
      </c>
      <c r="S42" s="54">
        <v>0</v>
      </c>
      <c r="T42" s="42">
        <v>0</v>
      </c>
      <c r="U42" s="54">
        <v>0</v>
      </c>
      <c r="V42" s="42">
        <v>0</v>
      </c>
      <c r="W42" s="54">
        <v>0</v>
      </c>
      <c r="X42" s="42">
        <v>0</v>
      </c>
      <c r="Y42" s="54">
        <v>0</v>
      </c>
      <c r="Z42" s="42">
        <v>0</v>
      </c>
      <c r="AA42" s="54">
        <v>0</v>
      </c>
      <c r="AB42" s="42">
        <v>0</v>
      </c>
      <c r="AC42" s="54">
        <v>0</v>
      </c>
      <c r="AD42" s="42">
        <v>0</v>
      </c>
      <c r="AE42" s="54">
        <v>0</v>
      </c>
      <c r="AF42" s="42">
        <v>0</v>
      </c>
      <c r="AG42" s="40">
        <v>0</v>
      </c>
      <c r="AH42" s="41">
        <v>0</v>
      </c>
      <c r="AI42" s="54">
        <v>0</v>
      </c>
      <c r="AJ42" s="42">
        <v>0</v>
      </c>
      <c r="AK42" s="54">
        <v>0</v>
      </c>
      <c r="AL42" s="42">
        <v>0</v>
      </c>
      <c r="AM42" s="40">
        <v>0</v>
      </c>
      <c r="AN42" s="41">
        <v>0</v>
      </c>
      <c r="AO42" s="54">
        <v>0</v>
      </c>
      <c r="AP42" s="42">
        <v>0</v>
      </c>
      <c r="AQ42" s="54">
        <v>0</v>
      </c>
      <c r="AR42" s="42">
        <v>0</v>
      </c>
      <c r="AS42" s="54">
        <v>0</v>
      </c>
      <c r="AT42" s="42">
        <v>0</v>
      </c>
      <c r="AU42" s="54">
        <v>0</v>
      </c>
      <c r="AV42" s="42">
        <v>0</v>
      </c>
      <c r="AW42" s="54">
        <v>0</v>
      </c>
      <c r="AX42" s="42">
        <v>0</v>
      </c>
      <c r="AY42" s="54">
        <v>0</v>
      </c>
      <c r="AZ42" s="42">
        <v>0</v>
      </c>
      <c r="BA42" s="40">
        <v>0</v>
      </c>
      <c r="BB42" s="41">
        <v>0</v>
      </c>
      <c r="BC42" s="40">
        <v>0</v>
      </c>
      <c r="BD42" s="41">
        <v>0</v>
      </c>
      <c r="BE42" s="40">
        <v>0</v>
      </c>
      <c r="BF42" s="41">
        <v>0</v>
      </c>
      <c r="BG42" s="40">
        <v>0</v>
      </c>
      <c r="BH42" s="41">
        <v>0</v>
      </c>
      <c r="BI42" s="40">
        <v>0</v>
      </c>
      <c r="BJ42" s="41">
        <v>0</v>
      </c>
      <c r="BK42" s="40">
        <v>0</v>
      </c>
      <c r="BL42" s="41">
        <v>0</v>
      </c>
      <c r="BM42" s="23">
        <v>0</v>
      </c>
      <c r="BN42" s="24">
        <v>0</v>
      </c>
      <c r="BO42" s="40">
        <v>0</v>
      </c>
      <c r="BP42" s="41">
        <v>0</v>
      </c>
      <c r="BQ42" s="40">
        <v>0</v>
      </c>
      <c r="BR42" s="41">
        <v>0</v>
      </c>
      <c r="BS42" s="40">
        <v>0</v>
      </c>
      <c r="BT42" s="41">
        <v>0</v>
      </c>
      <c r="BU42" s="40">
        <f t="shared" si="0"/>
        <v>0</v>
      </c>
      <c r="BV42" s="41">
        <f t="shared" si="1"/>
        <v>0</v>
      </c>
    </row>
    <row r="43" spans="1:101" s="31" customFormat="1" x14ac:dyDescent="0.25">
      <c r="A43" s="38">
        <v>116</v>
      </c>
      <c r="B43" s="44" t="s">
        <v>65</v>
      </c>
      <c r="C43" s="54">
        <v>0</v>
      </c>
      <c r="D43" s="42">
        <v>0</v>
      </c>
      <c r="E43" s="54">
        <v>0</v>
      </c>
      <c r="F43" s="42">
        <v>0</v>
      </c>
      <c r="G43" s="54">
        <v>0</v>
      </c>
      <c r="H43" s="42">
        <v>0</v>
      </c>
      <c r="I43" s="54">
        <v>0</v>
      </c>
      <c r="J43" s="42">
        <v>0</v>
      </c>
      <c r="K43" s="54">
        <v>0</v>
      </c>
      <c r="L43" s="42">
        <v>0</v>
      </c>
      <c r="M43" s="54">
        <v>0</v>
      </c>
      <c r="N43" s="42">
        <v>0</v>
      </c>
      <c r="O43" s="54">
        <v>0</v>
      </c>
      <c r="P43" s="42">
        <v>0</v>
      </c>
      <c r="Q43" s="54">
        <v>0</v>
      </c>
      <c r="R43" s="42">
        <v>0</v>
      </c>
      <c r="S43" s="54">
        <v>0</v>
      </c>
      <c r="T43" s="42">
        <v>0</v>
      </c>
      <c r="U43" s="54">
        <v>0</v>
      </c>
      <c r="V43" s="42">
        <v>0</v>
      </c>
      <c r="W43" s="54">
        <v>0</v>
      </c>
      <c r="X43" s="42">
        <v>0</v>
      </c>
      <c r="Y43" s="54">
        <v>0</v>
      </c>
      <c r="Z43" s="42">
        <v>0</v>
      </c>
      <c r="AA43" s="54">
        <v>0</v>
      </c>
      <c r="AB43" s="42">
        <v>0</v>
      </c>
      <c r="AC43" s="54">
        <v>0</v>
      </c>
      <c r="AD43" s="42">
        <v>0</v>
      </c>
      <c r="AE43" s="54">
        <v>0</v>
      </c>
      <c r="AF43" s="42">
        <v>0</v>
      </c>
      <c r="AG43" s="40">
        <v>0</v>
      </c>
      <c r="AH43" s="41">
        <v>0</v>
      </c>
      <c r="AI43" s="54">
        <v>26</v>
      </c>
      <c r="AJ43" s="42">
        <v>159077.5</v>
      </c>
      <c r="AK43" s="54">
        <v>0</v>
      </c>
      <c r="AL43" s="42">
        <v>0</v>
      </c>
      <c r="AM43" s="40">
        <v>0</v>
      </c>
      <c r="AN43" s="41">
        <v>0</v>
      </c>
      <c r="AO43" s="54">
        <v>0</v>
      </c>
      <c r="AP43" s="42">
        <v>0</v>
      </c>
      <c r="AQ43" s="54">
        <v>0</v>
      </c>
      <c r="AR43" s="42">
        <v>0</v>
      </c>
      <c r="AS43" s="54">
        <v>0</v>
      </c>
      <c r="AT43" s="42">
        <v>0</v>
      </c>
      <c r="AU43" s="54">
        <v>0</v>
      </c>
      <c r="AV43" s="42">
        <v>0</v>
      </c>
      <c r="AW43" s="54">
        <v>0</v>
      </c>
      <c r="AX43" s="42">
        <v>0</v>
      </c>
      <c r="AY43" s="54">
        <v>0</v>
      </c>
      <c r="AZ43" s="42">
        <v>0</v>
      </c>
      <c r="BA43" s="40">
        <v>0</v>
      </c>
      <c r="BB43" s="41">
        <v>0</v>
      </c>
      <c r="BC43" s="40">
        <v>0</v>
      </c>
      <c r="BD43" s="41">
        <v>0</v>
      </c>
      <c r="BE43" s="40">
        <v>31</v>
      </c>
      <c r="BF43" s="41">
        <v>337354.13</v>
      </c>
      <c r="BG43" s="40">
        <v>0</v>
      </c>
      <c r="BH43" s="41">
        <v>0</v>
      </c>
      <c r="BI43" s="40">
        <v>0</v>
      </c>
      <c r="BJ43" s="41">
        <v>0</v>
      </c>
      <c r="BK43" s="40">
        <v>0</v>
      </c>
      <c r="BL43" s="41">
        <v>0</v>
      </c>
      <c r="BM43" s="23">
        <v>0</v>
      </c>
      <c r="BN43" s="24">
        <v>0</v>
      </c>
      <c r="BO43" s="40">
        <v>0</v>
      </c>
      <c r="BP43" s="41">
        <v>0</v>
      </c>
      <c r="BQ43" s="40">
        <v>0</v>
      </c>
      <c r="BR43" s="41">
        <v>0</v>
      </c>
      <c r="BS43" s="40">
        <v>0</v>
      </c>
      <c r="BT43" s="41">
        <v>0</v>
      </c>
      <c r="BU43" s="40">
        <f t="shared" si="0"/>
        <v>57</v>
      </c>
      <c r="BV43" s="41">
        <f t="shared" si="1"/>
        <v>496431.63</v>
      </c>
    </row>
    <row r="44" spans="1:101" s="31" customFormat="1" x14ac:dyDescent="0.25">
      <c r="A44" s="38">
        <v>122</v>
      </c>
      <c r="B44" s="44" t="s">
        <v>66</v>
      </c>
      <c r="C44" s="54">
        <v>0</v>
      </c>
      <c r="D44" s="42">
        <v>0</v>
      </c>
      <c r="E44" s="54">
        <v>0</v>
      </c>
      <c r="F44" s="42">
        <v>0</v>
      </c>
      <c r="G44" s="54">
        <v>0</v>
      </c>
      <c r="H44" s="42">
        <v>0</v>
      </c>
      <c r="I44" s="54">
        <v>0</v>
      </c>
      <c r="J44" s="42">
        <v>0</v>
      </c>
      <c r="K44" s="54">
        <v>0</v>
      </c>
      <c r="L44" s="42">
        <v>0</v>
      </c>
      <c r="M44" s="54">
        <v>0</v>
      </c>
      <c r="N44" s="42">
        <v>0</v>
      </c>
      <c r="O44" s="54">
        <v>0</v>
      </c>
      <c r="P44" s="42">
        <v>0</v>
      </c>
      <c r="Q44" s="54">
        <v>0</v>
      </c>
      <c r="R44" s="42">
        <v>0</v>
      </c>
      <c r="S44" s="54">
        <v>0</v>
      </c>
      <c r="T44" s="42">
        <v>0</v>
      </c>
      <c r="U44" s="54">
        <v>0</v>
      </c>
      <c r="V44" s="42">
        <v>0</v>
      </c>
      <c r="W44" s="54">
        <v>0</v>
      </c>
      <c r="X44" s="42">
        <v>0</v>
      </c>
      <c r="Y44" s="54">
        <v>219</v>
      </c>
      <c r="Z44" s="42">
        <v>2751090.82</v>
      </c>
      <c r="AA44" s="54">
        <v>0</v>
      </c>
      <c r="AB44" s="42">
        <v>0</v>
      </c>
      <c r="AC44" s="54">
        <v>0</v>
      </c>
      <c r="AD44" s="42">
        <v>0</v>
      </c>
      <c r="AE44" s="54">
        <v>0</v>
      </c>
      <c r="AF44" s="42">
        <v>0</v>
      </c>
      <c r="AG44" s="40">
        <v>0</v>
      </c>
      <c r="AH44" s="41">
        <v>0</v>
      </c>
      <c r="AI44" s="54">
        <v>0</v>
      </c>
      <c r="AJ44" s="42">
        <v>0</v>
      </c>
      <c r="AK44" s="54">
        <v>0</v>
      </c>
      <c r="AL44" s="42">
        <v>0</v>
      </c>
      <c r="AM44" s="40">
        <v>0</v>
      </c>
      <c r="AN44" s="41">
        <v>0</v>
      </c>
      <c r="AO44" s="54">
        <v>0</v>
      </c>
      <c r="AP44" s="42">
        <v>0</v>
      </c>
      <c r="AQ44" s="54">
        <v>0</v>
      </c>
      <c r="AR44" s="42">
        <v>0</v>
      </c>
      <c r="AS44" s="54">
        <v>0</v>
      </c>
      <c r="AT44" s="42">
        <v>0</v>
      </c>
      <c r="AU44" s="54">
        <v>0</v>
      </c>
      <c r="AV44" s="42">
        <v>0</v>
      </c>
      <c r="AW44" s="54">
        <v>0</v>
      </c>
      <c r="AX44" s="42">
        <v>0</v>
      </c>
      <c r="AY44" s="54">
        <v>0</v>
      </c>
      <c r="AZ44" s="42">
        <v>0</v>
      </c>
      <c r="BA44" s="40">
        <v>0</v>
      </c>
      <c r="BB44" s="41">
        <v>0</v>
      </c>
      <c r="BC44" s="40">
        <v>0</v>
      </c>
      <c r="BD44" s="41">
        <v>0</v>
      </c>
      <c r="BE44" s="40">
        <v>0</v>
      </c>
      <c r="BF44" s="41">
        <v>0</v>
      </c>
      <c r="BG44" s="40">
        <v>0</v>
      </c>
      <c r="BH44" s="41">
        <v>0</v>
      </c>
      <c r="BI44" s="40">
        <v>0</v>
      </c>
      <c r="BJ44" s="41">
        <v>0</v>
      </c>
      <c r="BK44" s="40">
        <v>0</v>
      </c>
      <c r="BL44" s="41">
        <v>0</v>
      </c>
      <c r="BM44" s="23">
        <v>0</v>
      </c>
      <c r="BN44" s="24">
        <v>0</v>
      </c>
      <c r="BO44" s="40">
        <v>0</v>
      </c>
      <c r="BP44" s="41">
        <v>0</v>
      </c>
      <c r="BQ44" s="40">
        <v>0</v>
      </c>
      <c r="BR44" s="41">
        <v>0</v>
      </c>
      <c r="BS44" s="40">
        <v>0</v>
      </c>
      <c r="BT44" s="41">
        <v>0</v>
      </c>
      <c r="BU44" s="40">
        <f t="shared" si="0"/>
        <v>219</v>
      </c>
      <c r="BV44" s="41">
        <f t="shared" si="1"/>
        <v>2751090.82</v>
      </c>
    </row>
    <row r="45" spans="1:101" s="31" customFormat="1" x14ac:dyDescent="0.25">
      <c r="A45" s="38">
        <v>158</v>
      </c>
      <c r="B45" s="44" t="s">
        <v>67</v>
      </c>
      <c r="C45" s="54">
        <v>36</v>
      </c>
      <c r="D45" s="42">
        <v>807190.47</v>
      </c>
      <c r="E45" s="54">
        <v>0</v>
      </c>
      <c r="F45" s="42">
        <v>0</v>
      </c>
      <c r="G45" s="54">
        <v>0</v>
      </c>
      <c r="H45" s="42">
        <v>0</v>
      </c>
      <c r="I45" s="54">
        <v>0</v>
      </c>
      <c r="J45" s="42">
        <v>0</v>
      </c>
      <c r="K45" s="54">
        <v>0</v>
      </c>
      <c r="L45" s="42">
        <v>0</v>
      </c>
      <c r="M45" s="54">
        <v>0</v>
      </c>
      <c r="N45" s="42">
        <v>0</v>
      </c>
      <c r="O45" s="54">
        <v>604</v>
      </c>
      <c r="P45" s="42">
        <v>14715891.939999999</v>
      </c>
      <c r="Q45" s="54">
        <v>0</v>
      </c>
      <c r="R45" s="42">
        <v>0</v>
      </c>
      <c r="S45" s="54">
        <v>0</v>
      </c>
      <c r="T45" s="42">
        <v>0</v>
      </c>
      <c r="U45" s="54">
        <v>0</v>
      </c>
      <c r="V45" s="42">
        <v>0</v>
      </c>
      <c r="W45" s="54">
        <v>0</v>
      </c>
      <c r="X45" s="42">
        <v>0</v>
      </c>
      <c r="Y45" s="54">
        <v>645</v>
      </c>
      <c r="Z45" s="42">
        <v>16772498.5</v>
      </c>
      <c r="AA45" s="54">
        <v>174</v>
      </c>
      <c r="AB45" s="42">
        <v>4899624.38</v>
      </c>
      <c r="AC45" s="54">
        <v>0</v>
      </c>
      <c r="AD45" s="42">
        <v>0</v>
      </c>
      <c r="AE45" s="54">
        <v>0</v>
      </c>
      <c r="AF45" s="42">
        <v>0</v>
      </c>
      <c r="AG45" s="40">
        <v>0</v>
      </c>
      <c r="AH45" s="41">
        <v>0</v>
      </c>
      <c r="AI45" s="54">
        <v>0</v>
      </c>
      <c r="AJ45" s="42">
        <v>0</v>
      </c>
      <c r="AK45" s="54">
        <v>0</v>
      </c>
      <c r="AL45" s="42">
        <v>0</v>
      </c>
      <c r="AM45" s="40">
        <v>361</v>
      </c>
      <c r="AN45" s="41">
        <v>10030502.960000001</v>
      </c>
      <c r="AO45" s="54">
        <v>0</v>
      </c>
      <c r="AP45" s="42">
        <v>0</v>
      </c>
      <c r="AQ45" s="54">
        <v>0</v>
      </c>
      <c r="AR45" s="42">
        <v>0</v>
      </c>
      <c r="AS45" s="54">
        <v>0</v>
      </c>
      <c r="AT45" s="42">
        <v>0</v>
      </c>
      <c r="AU45" s="54">
        <v>0</v>
      </c>
      <c r="AV45" s="42">
        <v>0</v>
      </c>
      <c r="AW45" s="54">
        <v>0</v>
      </c>
      <c r="AX45" s="42">
        <v>0</v>
      </c>
      <c r="AY45" s="54">
        <v>0</v>
      </c>
      <c r="AZ45" s="42">
        <v>0</v>
      </c>
      <c r="BA45" s="40">
        <v>54</v>
      </c>
      <c r="BB45" s="41">
        <v>806659.81</v>
      </c>
      <c r="BC45" s="40">
        <v>0</v>
      </c>
      <c r="BD45" s="41">
        <v>0</v>
      </c>
      <c r="BE45" s="40">
        <v>0</v>
      </c>
      <c r="BF45" s="41">
        <v>0</v>
      </c>
      <c r="BG45" s="40">
        <v>0</v>
      </c>
      <c r="BH45" s="41">
        <v>0</v>
      </c>
      <c r="BI45" s="40">
        <v>0</v>
      </c>
      <c r="BJ45" s="41">
        <v>0</v>
      </c>
      <c r="BK45" s="40">
        <v>0</v>
      </c>
      <c r="BL45" s="41">
        <v>0</v>
      </c>
      <c r="BM45" s="23">
        <v>0</v>
      </c>
      <c r="BN45" s="24">
        <v>0</v>
      </c>
      <c r="BO45" s="40">
        <v>0</v>
      </c>
      <c r="BP45" s="41">
        <v>0</v>
      </c>
      <c r="BQ45" s="40">
        <v>0</v>
      </c>
      <c r="BR45" s="41">
        <v>0</v>
      </c>
      <c r="BS45" s="40">
        <v>0</v>
      </c>
      <c r="BT45" s="41">
        <v>0</v>
      </c>
      <c r="BU45" s="40">
        <f t="shared" si="0"/>
        <v>1874</v>
      </c>
      <c r="BV45" s="41">
        <f t="shared" si="1"/>
        <v>48032368.060000002</v>
      </c>
    </row>
    <row r="46" spans="1:101" s="31" customFormat="1" x14ac:dyDescent="0.25">
      <c r="A46" s="38"/>
      <c r="B46" s="44" t="s">
        <v>30</v>
      </c>
      <c r="C46" s="40">
        <f t="shared" ref="C46:BN46" si="2">SUM(C9:C21,C23:C45)</f>
        <v>2002</v>
      </c>
      <c r="D46" s="41">
        <f t="shared" si="2"/>
        <v>16569693.23</v>
      </c>
      <c r="E46" s="40">
        <f t="shared" si="2"/>
        <v>1479</v>
      </c>
      <c r="F46" s="41">
        <f t="shared" si="2"/>
        <v>10851173.050000001</v>
      </c>
      <c r="G46" s="40">
        <f t="shared" si="2"/>
        <v>1858</v>
      </c>
      <c r="H46" s="41">
        <f t="shared" si="2"/>
        <v>12953062.17</v>
      </c>
      <c r="I46" s="40">
        <f t="shared" si="2"/>
        <v>1470</v>
      </c>
      <c r="J46" s="41">
        <f t="shared" si="2"/>
        <v>13068679.75</v>
      </c>
      <c r="K46" s="40">
        <f t="shared" si="2"/>
        <v>1843</v>
      </c>
      <c r="L46" s="41">
        <f t="shared" si="2"/>
        <v>13476763.540000001</v>
      </c>
      <c r="M46" s="40">
        <f t="shared" si="2"/>
        <v>2644</v>
      </c>
      <c r="N46" s="41">
        <f t="shared" si="2"/>
        <v>18585428.82</v>
      </c>
      <c r="O46" s="40">
        <f t="shared" si="2"/>
        <v>3049</v>
      </c>
      <c r="P46" s="41">
        <f t="shared" si="2"/>
        <v>42574388.82</v>
      </c>
      <c r="Q46" s="40">
        <f t="shared" si="2"/>
        <v>1856</v>
      </c>
      <c r="R46" s="41">
        <f t="shared" si="2"/>
        <v>14479783.17</v>
      </c>
      <c r="S46" s="40">
        <f t="shared" si="2"/>
        <v>1309</v>
      </c>
      <c r="T46" s="41">
        <f t="shared" si="2"/>
        <v>12422267.57</v>
      </c>
      <c r="U46" s="40">
        <f t="shared" si="2"/>
        <v>237</v>
      </c>
      <c r="V46" s="41">
        <f t="shared" si="2"/>
        <v>1752201.4800000002</v>
      </c>
      <c r="W46" s="40">
        <f t="shared" si="2"/>
        <v>2079</v>
      </c>
      <c r="X46" s="41">
        <f t="shared" si="2"/>
        <v>15070340.450000003</v>
      </c>
      <c r="Y46" s="40">
        <f t="shared" si="2"/>
        <v>2145</v>
      </c>
      <c r="Z46" s="41">
        <f t="shared" si="2"/>
        <v>33730219.009999998</v>
      </c>
      <c r="AA46" s="40">
        <f t="shared" si="2"/>
        <v>3240</v>
      </c>
      <c r="AB46" s="41">
        <f t="shared" si="2"/>
        <v>25721723.179999996</v>
      </c>
      <c r="AC46" s="40">
        <f t="shared" si="2"/>
        <v>3000</v>
      </c>
      <c r="AD46" s="41">
        <f t="shared" si="2"/>
        <v>13285338.729999999</v>
      </c>
      <c r="AE46" s="40">
        <f t="shared" si="2"/>
        <v>2514</v>
      </c>
      <c r="AF46" s="41">
        <f t="shared" si="2"/>
        <v>20258200.200000003</v>
      </c>
      <c r="AG46" s="40">
        <f t="shared" si="2"/>
        <v>76</v>
      </c>
      <c r="AH46" s="41">
        <f t="shared" si="2"/>
        <v>598095.68000000005</v>
      </c>
      <c r="AI46" s="40">
        <f t="shared" si="2"/>
        <v>500</v>
      </c>
      <c r="AJ46" s="41">
        <f t="shared" si="2"/>
        <v>6683633.3900000006</v>
      </c>
      <c r="AK46" s="40">
        <f t="shared" si="2"/>
        <v>1975</v>
      </c>
      <c r="AL46" s="41">
        <f t="shared" si="2"/>
        <v>32912486.02</v>
      </c>
      <c r="AM46" s="40">
        <f t="shared" si="2"/>
        <v>361</v>
      </c>
      <c r="AN46" s="41">
        <f t="shared" si="2"/>
        <v>10030502.960000001</v>
      </c>
      <c r="AO46" s="40">
        <f t="shared" si="2"/>
        <v>569</v>
      </c>
      <c r="AP46" s="41">
        <f t="shared" si="2"/>
        <v>72552279.609999985</v>
      </c>
      <c r="AQ46" s="40">
        <f t="shared" si="2"/>
        <v>550</v>
      </c>
      <c r="AR46" s="41">
        <f t="shared" si="2"/>
        <v>17655529.530000001</v>
      </c>
      <c r="AS46" s="40">
        <f t="shared" si="2"/>
        <v>2006</v>
      </c>
      <c r="AT46" s="41">
        <f t="shared" si="2"/>
        <v>55469129.629999995</v>
      </c>
      <c r="AU46" s="40">
        <f t="shared" si="2"/>
        <v>433</v>
      </c>
      <c r="AV46" s="41">
        <f t="shared" si="2"/>
        <v>1357442.8899999997</v>
      </c>
      <c r="AW46" s="40">
        <f t="shared" si="2"/>
        <v>500</v>
      </c>
      <c r="AX46" s="41">
        <f t="shared" si="2"/>
        <v>5559847.790000001</v>
      </c>
      <c r="AY46" s="40">
        <f t="shared" si="2"/>
        <v>5926</v>
      </c>
      <c r="AZ46" s="41">
        <f t="shared" si="2"/>
        <v>697303589.61000001</v>
      </c>
      <c r="BA46" s="40">
        <f t="shared" si="2"/>
        <v>54</v>
      </c>
      <c r="BB46" s="41">
        <f t="shared" si="2"/>
        <v>806659.81</v>
      </c>
      <c r="BC46" s="40">
        <f t="shared" si="2"/>
        <v>383</v>
      </c>
      <c r="BD46" s="41">
        <f t="shared" si="2"/>
        <v>6092217.4299999997</v>
      </c>
      <c r="BE46" s="40">
        <f t="shared" si="2"/>
        <v>31</v>
      </c>
      <c r="BF46" s="41">
        <f t="shared" si="2"/>
        <v>337354.13</v>
      </c>
      <c r="BG46" s="40">
        <f t="shared" si="2"/>
        <v>18</v>
      </c>
      <c r="BH46" s="41">
        <f t="shared" si="2"/>
        <v>839489.4</v>
      </c>
      <c r="BI46" s="40">
        <f t="shared" si="2"/>
        <v>135</v>
      </c>
      <c r="BJ46" s="41">
        <f t="shared" si="2"/>
        <v>14794701.02</v>
      </c>
      <c r="BK46" s="40">
        <f t="shared" si="2"/>
        <v>59</v>
      </c>
      <c r="BL46" s="41">
        <f t="shared" si="2"/>
        <v>4714004.79</v>
      </c>
      <c r="BM46" s="40">
        <f t="shared" si="2"/>
        <v>45</v>
      </c>
      <c r="BN46" s="41">
        <f t="shared" si="2"/>
        <v>1489958.48</v>
      </c>
      <c r="BO46" s="40">
        <f t="shared" ref="BO46:BT46" si="3">SUM(BO9:BO21,BO23:BO45)</f>
        <v>1021</v>
      </c>
      <c r="BP46" s="41">
        <f t="shared" si="3"/>
        <v>38594524.909999996</v>
      </c>
      <c r="BQ46" s="40">
        <f t="shared" si="3"/>
        <v>217</v>
      </c>
      <c r="BR46" s="41">
        <f t="shared" si="3"/>
        <v>8202754.0700000003</v>
      </c>
      <c r="BS46" s="40">
        <f t="shared" si="3"/>
        <v>121</v>
      </c>
      <c r="BT46" s="41">
        <f t="shared" si="3"/>
        <v>4573885.9099999992</v>
      </c>
      <c r="BU46" s="40">
        <f>SUM(BU9:BU21,BU23:BU45)</f>
        <v>45705</v>
      </c>
      <c r="BV46" s="41">
        <f>SUM(BV9:BV21,BV23:BV45)</f>
        <v>1245367350.23</v>
      </c>
      <c r="CW46" s="58"/>
    </row>
  </sheetData>
  <mergeCells count="39">
    <mergeCell ref="C7:D7"/>
    <mergeCell ref="E7:F7"/>
    <mergeCell ref="G7:H7"/>
    <mergeCell ref="I7:J7"/>
    <mergeCell ref="K7:L7"/>
    <mergeCell ref="A7:A8"/>
    <mergeCell ref="B7:B8"/>
    <mergeCell ref="AG7:AH7"/>
    <mergeCell ref="BU7:BV7"/>
    <mergeCell ref="AM7:AN7"/>
    <mergeCell ref="BS7:BT7"/>
    <mergeCell ref="BQ7:BR7"/>
    <mergeCell ref="BO7:BP7"/>
    <mergeCell ref="BK7:BL7"/>
    <mergeCell ref="BA7:BB7"/>
    <mergeCell ref="BG7:BH7"/>
    <mergeCell ref="BE7:BF7"/>
    <mergeCell ref="BC7:BD7"/>
    <mergeCell ref="AE7:AF7"/>
    <mergeCell ref="AI7:AJ7"/>
    <mergeCell ref="AK7:AL7"/>
    <mergeCell ref="Y7:Z7"/>
    <mergeCell ref="AA7:AB7"/>
    <mergeCell ref="AC7:AD7"/>
    <mergeCell ref="BM7:BN7"/>
    <mergeCell ref="BI7:BJ7"/>
    <mergeCell ref="AO7:AP7"/>
    <mergeCell ref="AQ7:AR7"/>
    <mergeCell ref="AW7:AX7"/>
    <mergeCell ref="AY7:AZ7"/>
    <mergeCell ref="AS7:AT7"/>
    <mergeCell ref="AU7:AV7"/>
    <mergeCell ref="E4:X4"/>
    <mergeCell ref="M7:N7"/>
    <mergeCell ref="O7:P7"/>
    <mergeCell ref="Q7:R7"/>
    <mergeCell ref="S7:T7"/>
    <mergeCell ref="U7:V7"/>
    <mergeCell ref="W7:X7"/>
  </mergeCells>
  <printOptions horizontalCentered="1"/>
  <pageMargins left="0.51181102362204722" right="0.51181102362204722" top="0.19685039370078741" bottom="0.19685039370078741" header="0.31496062992125984" footer="0.31496062992125984"/>
  <pageSetup paperSize="9" scale="7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Таблица 1 КС</vt:lpstr>
      <vt:lpstr>Таблица 2 ДС</vt:lpstr>
      <vt:lpstr>'Таблица 1 КС'!Область_печати</vt:lpstr>
      <vt:lpstr>'Таблица 2 ДС'!Область_печати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 R. T</dc:creator>
  <cp:lastModifiedBy>T V. P</cp:lastModifiedBy>
  <dcterms:created xsi:type="dcterms:W3CDTF">2024-01-12T08:43:32Z</dcterms:created>
  <dcterms:modified xsi:type="dcterms:W3CDTF">2024-07-02T12:23:54Z</dcterms:modified>
</cp:coreProperties>
</file>