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1_К протоколу от 27.11.2023 №11\Дополнительное соглашение\"/>
    </mc:Choice>
  </mc:AlternateContent>
  <bookViews>
    <workbookView xWindow="0" yWindow="0" windowWidth="28800" windowHeight="12330" activeTab="1"/>
  </bookViews>
  <sheets>
    <sheet name="Таблица 1 КС" sheetId="7" r:id="rId1"/>
    <sheet name="Таблица 2 ДС " sheetId="8" r:id="rId2"/>
  </sheets>
  <definedNames>
    <definedName name="A" localSheetId="0">#REF!</definedName>
    <definedName name="A" localSheetId="1">#REF!</definedName>
    <definedName name="A">#REF!</definedName>
    <definedName name="ds" localSheetId="0">#REF!</definedName>
    <definedName name="ds" localSheetId="1">#REF!</definedName>
    <definedName name="ds">#REF!</definedName>
    <definedName name="Z_67E3B419_CA51_40DB_9711_C377D37CDE77_.wvu.PrintArea" localSheetId="0" hidden="1">'Таблица 1 КС'!$B$8:$B$9</definedName>
    <definedName name="Z_67E3B419_CA51_40DB_9711_C377D37CDE77_.wvu.PrintArea" localSheetId="1" hidden="1">'Таблица 2 ДС '!$B$4:$B$7</definedName>
    <definedName name="Z_68C5E484_29C4_4FF8_B876_B61B808CAE42_.wvu.PrintArea" localSheetId="0" hidden="1">'Таблица 1 КС'!$B$8:$B$9</definedName>
    <definedName name="Z_68C5E484_29C4_4FF8_B876_B61B808CAE42_.wvu.PrintArea" localSheetId="1" hidden="1">'Таблица 2 ДС '!$B$4:$B$7</definedName>
    <definedName name="Z_68C5E484_29C4_4FF8_B876_B61B808CAE42_.wvu.Rows" localSheetId="0" hidden="1">'Таблица 1 КС'!$1:$7</definedName>
    <definedName name="Z_68C5E484_29C4_4FF8_B876_B61B808CAE42_.wvu.Rows" localSheetId="1" hidden="1">'Таблица 2 ДС '!$1:$4</definedName>
    <definedName name="_xlnm.Print_Titles" localSheetId="0">'Таблица 1 КС'!#REF!</definedName>
    <definedName name="_xlnm.Print_Titles" localSheetId="1">'Таблица 2 ДС '!#REF!</definedName>
    <definedName name="_xlnm.Print_Area" localSheetId="0">'Таблица 1 КС'!$B$8:$B$9</definedName>
    <definedName name="_xlnm.Print_Area" localSheetId="1">'Таблица 2 ДС '!$B$4:$B$7</definedName>
  </definedNames>
  <calcPr calcId="162913"/>
  <customWorkbookViews>
    <customWorkbookView name="S R. T - Личное представление" guid="{68C5E484-29C4-4FF8-B876-B61B808CAE42}" mergeInterval="0" personalView="1" maximized="1" xWindow="-8" yWindow="-8" windowWidth="1936" windowHeight="1056" tabRatio="601" activeSheetId="1"/>
    <customWorkbookView name="T V. P - Личное представление" guid="{67E3B419-CA51-40DB-9711-C377D37CDE77}" mergeInterval="0" personalView="1" maximized="1" xWindow="-8" yWindow="-8" windowWidth="1936" windowHeight="105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13" i="7" l="1"/>
  <c r="BJ13" i="7"/>
  <c r="BI14" i="7"/>
  <c r="BJ14" i="7"/>
  <c r="BI15" i="7"/>
  <c r="BJ15" i="7"/>
  <c r="BI16" i="7"/>
  <c r="BJ16" i="7"/>
  <c r="BI17" i="7"/>
  <c r="BJ17" i="7"/>
  <c r="BI18" i="7"/>
  <c r="BJ18" i="7"/>
  <c r="BI19" i="7"/>
  <c r="BJ19" i="7"/>
  <c r="BI20" i="7"/>
  <c r="BJ20" i="7"/>
  <c r="BI21" i="7"/>
  <c r="BJ21" i="7"/>
  <c r="BI22" i="7"/>
  <c r="BJ22" i="7"/>
  <c r="BI23" i="7"/>
  <c r="BJ23" i="7"/>
  <c r="BI24" i="7"/>
  <c r="BJ24" i="7"/>
  <c r="BI25" i="7"/>
  <c r="BJ25" i="7"/>
  <c r="BI26" i="7"/>
  <c r="BJ26" i="7"/>
  <c r="BI27" i="7"/>
  <c r="BJ27" i="7"/>
  <c r="BI28" i="7"/>
  <c r="BJ28" i="7"/>
  <c r="BI29" i="7"/>
  <c r="BJ29" i="7"/>
  <c r="BI30" i="7"/>
  <c r="BJ30" i="7"/>
  <c r="BI31" i="7"/>
  <c r="BJ31" i="7"/>
  <c r="BI32" i="7"/>
  <c r="BJ32" i="7"/>
  <c r="BI33" i="7"/>
  <c r="BJ33" i="7"/>
  <c r="BI34" i="7"/>
  <c r="BJ34" i="7"/>
  <c r="BI35" i="7"/>
  <c r="BJ35" i="7"/>
  <c r="BI36" i="7"/>
  <c r="BJ36" i="7"/>
  <c r="BI37" i="7"/>
  <c r="BJ37" i="7"/>
  <c r="BI38" i="7"/>
  <c r="BJ38" i="7"/>
  <c r="BI39" i="7"/>
  <c r="BJ39" i="7"/>
  <c r="BI40" i="7"/>
  <c r="BJ40" i="7"/>
  <c r="BI41" i="7"/>
  <c r="BJ41" i="7"/>
  <c r="BI42" i="7"/>
  <c r="BJ42" i="7"/>
  <c r="BI43" i="7"/>
  <c r="BJ43" i="7"/>
  <c r="BI44" i="7"/>
  <c r="BJ44" i="7"/>
  <c r="BI45" i="7"/>
  <c r="BJ45" i="7"/>
  <c r="BI46" i="7"/>
  <c r="BJ46" i="7"/>
  <c r="BJ12" i="7"/>
  <c r="BI12" i="7"/>
  <c r="BQ12" i="8" l="1"/>
  <c r="BR12" i="8"/>
  <c r="BQ13" i="8"/>
  <c r="BR13" i="8"/>
  <c r="BQ14" i="8"/>
  <c r="BR14" i="8"/>
  <c r="BQ15" i="8"/>
  <c r="BR15" i="8"/>
  <c r="BQ16" i="8"/>
  <c r="BR16" i="8"/>
  <c r="BQ17" i="8"/>
  <c r="BR17" i="8"/>
  <c r="BQ18" i="8"/>
  <c r="BR18" i="8"/>
  <c r="BQ19" i="8"/>
  <c r="BR19" i="8"/>
  <c r="BQ20" i="8"/>
  <c r="BR20" i="8"/>
  <c r="BQ21" i="8"/>
  <c r="BR21" i="8"/>
  <c r="BQ22" i="8"/>
  <c r="BR22" i="8"/>
  <c r="BQ23" i="8"/>
  <c r="BR23" i="8"/>
  <c r="BQ24" i="8"/>
  <c r="BR24" i="8"/>
  <c r="BQ25" i="8"/>
  <c r="BR25" i="8"/>
  <c r="BQ26" i="8"/>
  <c r="BR26" i="8"/>
  <c r="BQ27" i="8"/>
  <c r="BR27" i="8"/>
  <c r="BQ28" i="8"/>
  <c r="BR28" i="8"/>
  <c r="BQ29" i="8"/>
  <c r="BR29" i="8"/>
  <c r="BQ30" i="8"/>
  <c r="BR30" i="8"/>
  <c r="BQ31" i="8"/>
  <c r="BR31" i="8"/>
  <c r="BQ32" i="8"/>
  <c r="BR32" i="8"/>
  <c r="BQ33" i="8"/>
  <c r="BR33" i="8"/>
  <c r="BQ34" i="8"/>
  <c r="BR34" i="8"/>
  <c r="BQ35" i="8"/>
  <c r="BR35" i="8"/>
  <c r="BQ36" i="8"/>
  <c r="BR36" i="8"/>
  <c r="BQ37" i="8"/>
  <c r="BR37" i="8"/>
  <c r="BQ38" i="8"/>
  <c r="BR38" i="8"/>
  <c r="BQ39" i="8"/>
  <c r="BR39" i="8"/>
  <c r="BQ40" i="8"/>
  <c r="BR40" i="8"/>
  <c r="BQ41" i="8"/>
  <c r="BR41" i="8"/>
  <c r="BQ42" i="8"/>
  <c r="BR42" i="8"/>
  <c r="BQ43" i="8"/>
  <c r="BR43" i="8"/>
  <c r="BQ44" i="8"/>
  <c r="BR44" i="8"/>
  <c r="BQ45" i="8"/>
  <c r="BR45" i="8"/>
  <c r="BQ46" i="8"/>
  <c r="BR46" i="8"/>
  <c r="BR11" i="8"/>
  <c r="BQ11" i="8"/>
  <c r="BQ47" i="8" l="1"/>
  <c r="BR47" i="8"/>
  <c r="AJ47" i="8" l="1"/>
  <c r="AI47" i="8"/>
  <c r="Z47" i="8"/>
  <c r="Y47" i="8"/>
  <c r="S47" i="7" l="1"/>
  <c r="T47" i="7" l="1"/>
  <c r="Z47" i="7" l="1"/>
  <c r="Y47" i="7"/>
  <c r="AQ47" i="7" l="1"/>
  <c r="BJ47" i="8"/>
  <c r="BI47" i="8"/>
  <c r="BH47" i="8"/>
  <c r="BG47" i="8"/>
  <c r="BC47" i="8"/>
  <c r="BA47" i="8"/>
  <c r="AZ47" i="8"/>
  <c r="AY47" i="8"/>
  <c r="AX47" i="8"/>
  <c r="AW47" i="8"/>
  <c r="AT47" i="8"/>
  <c r="AS47" i="8"/>
  <c r="AR47" i="8"/>
  <c r="AN47" i="8"/>
  <c r="AM47" i="8"/>
  <c r="AL47" i="8"/>
  <c r="AK47" i="8"/>
  <c r="AH47" i="8"/>
  <c r="AG47" i="8"/>
  <c r="AF47" i="8"/>
  <c r="AE47" i="8"/>
  <c r="AD47" i="8"/>
  <c r="AC47" i="8"/>
  <c r="AB47" i="8"/>
  <c r="AA47" i="8"/>
  <c r="X47" i="8"/>
  <c r="W47" i="8"/>
  <c r="V47" i="8"/>
  <c r="U47" i="8"/>
  <c r="T47" i="8"/>
  <c r="S47" i="8"/>
  <c r="Q47" i="8"/>
  <c r="N47" i="8"/>
  <c r="M47" i="8"/>
  <c r="L47" i="8"/>
  <c r="K47" i="8"/>
  <c r="H47" i="8"/>
  <c r="G47" i="8"/>
  <c r="F47" i="8"/>
  <c r="E47" i="8"/>
  <c r="BD47" i="8"/>
  <c r="AV47" i="8"/>
  <c r="AQ47" i="8"/>
  <c r="P47" i="8"/>
  <c r="BP47" i="8"/>
  <c r="BO47" i="8"/>
  <c r="BN47" i="8"/>
  <c r="BM47" i="8"/>
  <c r="BL47" i="8"/>
  <c r="BK47" i="8"/>
  <c r="BF47" i="8"/>
  <c r="BE47" i="8"/>
  <c r="AP47" i="8"/>
  <c r="AO47" i="8"/>
  <c r="BJ47" i="7"/>
  <c r="BI47" i="7"/>
  <c r="BF47" i="7"/>
  <c r="BE47" i="7"/>
  <c r="BD47" i="7"/>
  <c r="BC47" i="7"/>
  <c r="BB47" i="7"/>
  <c r="BA47" i="7"/>
  <c r="AZ47" i="7"/>
  <c r="AY47" i="7"/>
  <c r="AX47" i="7"/>
  <c r="AW47" i="7"/>
  <c r="AV47" i="7"/>
  <c r="AU47" i="7"/>
  <c r="AS47" i="7"/>
  <c r="AP47" i="7"/>
  <c r="AO47" i="7"/>
  <c r="AN47" i="7"/>
  <c r="AM47" i="7"/>
  <c r="AL47" i="7"/>
  <c r="AK47" i="7"/>
  <c r="AJ47" i="7"/>
  <c r="AH47" i="7"/>
  <c r="AG47" i="7"/>
  <c r="AE47" i="7"/>
  <c r="X47" i="7"/>
  <c r="W47" i="7"/>
  <c r="V47" i="7"/>
  <c r="U47" i="7"/>
  <c r="P47" i="7"/>
  <c r="O47" i="7"/>
  <c r="N47" i="7"/>
  <c r="M47" i="7"/>
  <c r="H47" i="7"/>
  <c r="G47" i="7"/>
  <c r="F47" i="7"/>
  <c r="E47" i="7"/>
  <c r="C47" i="7"/>
  <c r="AF47" i="7"/>
  <c r="R47" i="7"/>
  <c r="I47" i="7" l="1"/>
  <c r="AB47" i="7"/>
  <c r="AR47" i="7"/>
  <c r="C47" i="8"/>
  <c r="D47" i="8"/>
  <c r="O47" i="8"/>
  <c r="BG47" i="7"/>
  <c r="J47" i="7"/>
  <c r="BH47" i="7"/>
  <c r="K47" i="7"/>
  <c r="I47" i="8"/>
  <c r="R47" i="8"/>
  <c r="AU47" i="8"/>
  <c r="J47" i="8"/>
  <c r="BB47" i="8"/>
  <c r="L47" i="7"/>
  <c r="AA47" i="7"/>
  <c r="AC47" i="7"/>
  <c r="D47" i="7"/>
  <c r="AI47" i="7"/>
  <c r="Q47" i="7"/>
  <c r="AD47" i="7"/>
  <c r="AT47" i="7"/>
</calcChain>
</file>

<file path=xl/sharedStrings.xml><?xml version="1.0" encoding="utf-8"?>
<sst xmlns="http://schemas.openxmlformats.org/spreadsheetml/2006/main" count="277" uniqueCount="93">
  <si>
    <t>ГБУЗ "Баксанская ЦРБ"</t>
  </si>
  <si>
    <t>ГБУЗ "Районная больница" с.п. Заюково</t>
  </si>
  <si>
    <t>ГБУЗ "ЦРБ" Майского муниципального района</t>
  </si>
  <si>
    <t>ГБУЗ "ЦРБ" Терского района</t>
  </si>
  <si>
    <t xml:space="preserve">ГБУЗ "Межрайонная многопрофильная больница"  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</si>
  <si>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</si>
  <si>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</si>
  <si>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</si>
  <si>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</si>
  <si>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</si>
  <si>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</si>
  <si>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</si>
  <si>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</si>
  <si>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</si>
  <si>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</si>
  <si>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</si>
  <si>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</si>
  <si>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</si>
  <si>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</si>
  <si>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</si>
  <si>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</si>
  <si>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</si>
  <si>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</si>
  <si>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</si>
  <si>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</si>
  <si>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</si>
  <si>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</si>
  <si>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</si>
  <si>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</si>
  <si>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</si>
  <si>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</si>
  <si>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</si>
  <si>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</si>
  <si>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ГБУЗ "РДКМЦ" Минздрава  КБР</t>
  </si>
  <si>
    <t>ГБУЗ "Республиканский детский реабилитационный центр" Минздрава  КБР</t>
  </si>
  <si>
    <t>Акушерство и гинекология (искусст-ое прерывание бер-ти)</t>
  </si>
  <si>
    <t>Акушерство и гинекология (исполь-ие всп-х репр-х техн-й)</t>
  </si>
  <si>
    <t>Акушерство и гинекология (за искл исполь-я вспом репрод-х техн-й и искус-го прерывания бер-ти)</t>
  </si>
  <si>
    <t>Аллергология и иммунология</t>
  </si>
  <si>
    <t>Гастроэнтерология</t>
  </si>
  <si>
    <t>Гематология</t>
  </si>
  <si>
    <t>Дерматовенерология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</si>
  <si>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</si>
  <si>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</si>
  <si>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</si>
  <si>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</si>
  <si>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</si>
  <si>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</si>
  <si>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</si>
  <si>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</si>
  <si>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</si>
  <si>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</si>
  <si>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</si>
  <si>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</si>
  <si>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</si>
  <si>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</si>
  <si>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</si>
  <si>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</si>
  <si>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</si>
  <si>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</si>
  <si>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</si>
  <si>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</si>
  <si>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</si>
  <si>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</si>
  <si>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</si>
  <si>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</si>
  <si>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</si>
  <si>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(комбустиология)</t>
  </si>
  <si>
    <t>Челюстно-лицевая хирургия</t>
  </si>
  <si>
    <t>Эндокринология</t>
  </si>
  <si>
    <t>Медицинская реабилитация</t>
  </si>
  <si>
    <t>Итого</t>
  </si>
  <si>
    <t xml:space="preserve">Наименование учреждений </t>
  </si>
  <si>
    <t>ГБУЗ "ЦРБ" г.о. Прохладный и Прохладненского муниципального района</t>
  </si>
  <si>
    <t xml:space="preserve"> Код профиля </t>
  </si>
  <si>
    <t>объем</t>
  </si>
  <si>
    <t>руб.</t>
  </si>
  <si>
    <t>ИТОГО</t>
  </si>
  <si>
    <t>Таблица 1</t>
  </si>
  <si>
    <t>Код профиля</t>
  </si>
  <si>
    <t>Профиль</t>
  </si>
  <si>
    <t>ГБУЗ "Республиканский детский реабилитационный  центр" Минздрава КБР</t>
  </si>
  <si>
    <t>Таблица 2</t>
  </si>
  <si>
    <t>Приложение 27</t>
  </si>
  <si>
    <t>к Тарифному соглашению на 2023 год от 29.12.2022 г.</t>
  </si>
  <si>
    <t>Акушерское дело</t>
  </si>
  <si>
    <t>ГБУЗ "Республиканский клинический медико-хирургический центр" Минздрава КБР</t>
  </si>
  <si>
    <t>ГБУЗ "ЦРБ" Зольского муниципального района</t>
  </si>
  <si>
    <t>КБГУ, Кабардино-Балкарский государственный университет им. Х.М. Бербекова</t>
  </si>
  <si>
    <t>Распределение объемов предоставления и финансового обеспечения медицинской помощи в условиях круглосуточного стационара на 2023 год по профилям медицинской помощи</t>
  </si>
  <si>
    <t>Приложение 6</t>
  </si>
  <si>
    <t xml:space="preserve">к дополнительному соглашению от 27.11.2023 г. </t>
  </si>
  <si>
    <t>Распределение объемов предоставления и финансового обеспечения медицинской помощи в условиях дневного стационара на 2023 год по профилям медицинской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</si>
</sst>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03">
    <xf numFmtId="0" fontId="0" fillId="0" borderId="0" xfId="0"/>
    <xf numFmtId="4" fontId="4" fillId="0" borderId="0" xfId="3" applyNumberFormat="1" applyFont="1" applyFill="1"/>
    <xf numFmtId="3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3" fontId="6" fillId="0" borderId="1" xfId="0" applyNumberFormat="1" applyFont="1" applyFill="1" applyBorder="1" applyAlignment="1" applyProtection="1">
      <alignment horizontal="center" vertical="center"/>
    </xf>
    <xf numFmtId="4" fontId="4" fillId="0" borderId="1" xfId="3" applyNumberFormat="1" applyFont="1" applyFill="1" applyBorder="1"/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 wrapText="1"/>
    </xf>
    <xf numFmtId="3" fontId="6" fillId="0" borderId="0" xfId="0" applyNumberFormat="1" applyFont="1" applyFill="1" applyProtection="1"/>
    <xf numFmtId="4" fontId="6" fillId="0" borderId="0" xfId="0" applyNumberFormat="1" applyFont="1" applyFill="1" applyProtection="1"/>
    <xf numFmtId="3" fontId="6" fillId="0" borderId="0" xfId="0" applyNumberFormat="1" applyFont="1" applyFill="1" applyAlignment="1" applyProtection="1">
      <alignment horizontal="right" vertical="top"/>
    </xf>
    <xf numFmtId="4" fontId="6" fillId="0" borderId="0" xfId="0" applyNumberFormat="1" applyFont="1" applyFill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0" fontId="6" fillId="0" borderId="0" xfId="0" applyFont="1" applyFill="1" applyProtection="1"/>
    <xf numFmtId="0" fontId="6" fillId="0" borderId="0" xfId="0" applyFont="1" applyFill="1" applyAlignment="1"/>
    <xf numFmtId="3" fontId="6" fillId="0" borderId="0" xfId="0" applyNumberFormat="1" applyFont="1" applyFill="1" applyAlignment="1"/>
    <xf numFmtId="4" fontId="6" fillId="0" borderId="0" xfId="0" applyNumberFormat="1" applyFont="1" applyFill="1" applyAlignment="1"/>
    <xf numFmtId="3" fontId="6" fillId="0" borderId="0" xfId="0" applyNumberFormat="1" applyFont="1" applyFill="1" applyAlignment="1">
      <alignment horizontal="center"/>
    </xf>
    <xf numFmtId="4" fontId="6" fillId="0" borderId="0" xfId="0" applyNumberFormat="1" applyFont="1" applyFill="1" applyAlignment="1">
      <alignment horizontal="center"/>
    </xf>
    <xf numFmtId="3" fontId="4" fillId="0" borderId="1" xfId="3" applyNumberFormat="1" applyFont="1" applyFill="1" applyBorder="1"/>
    <xf numFmtId="4" fontId="6" fillId="0" borderId="0" xfId="0" applyNumberFormat="1" applyFont="1" applyFill="1" applyAlignment="1" applyProtection="1">
      <alignment horizontal="right"/>
    </xf>
    <xf numFmtId="3" fontId="4" fillId="0" borderId="0" xfId="3" applyNumberFormat="1" applyFont="1" applyFill="1"/>
    <xf numFmtId="3" fontId="4" fillId="0" borderId="0" xfId="5" applyNumberFormat="1" applyFont="1" applyFill="1" applyAlignment="1">
      <alignment horizontal="center"/>
    </xf>
    <xf numFmtId="164" fontId="4" fillId="0" borderId="0" xfId="5" applyNumberFormat="1" applyFont="1" applyFill="1"/>
    <xf numFmtId="4" fontId="4" fillId="0" borderId="0" xfId="5" applyNumberFormat="1" applyFont="1" applyFill="1"/>
    <xf numFmtId="3" fontId="4" fillId="0" borderId="0" xfId="5" applyNumberFormat="1" applyFont="1" applyFill="1"/>
    <xf numFmtId="3" fontId="4" fillId="0" borderId="0" xfId="5" applyNumberFormat="1" applyFont="1" applyFill="1" applyAlignment="1">
      <alignment horizontal="center" wrapText="1"/>
    </xf>
    <xf numFmtId="3" fontId="4" fillId="0" borderId="0" xfId="5" applyNumberFormat="1" applyFont="1" applyFill="1" applyAlignment="1">
      <alignment vertical="center" wrapText="1"/>
    </xf>
    <xf numFmtId="3" fontId="4" fillId="0" borderId="1" xfId="5" applyNumberFormat="1" applyFont="1" applyFill="1" applyBorder="1" applyAlignment="1">
      <alignment horizontal="center" wrapText="1"/>
    </xf>
    <xf numFmtId="4" fontId="4" fillId="0" borderId="1" xfId="5" applyNumberFormat="1" applyFont="1" applyFill="1" applyBorder="1" applyAlignment="1">
      <alignment horizontal="center" wrapText="1"/>
    </xf>
    <xf numFmtId="3" fontId="4" fillId="0" borderId="0" xfId="5" applyNumberFormat="1" applyFont="1" applyFill="1" applyAlignment="1">
      <alignment wrapText="1"/>
    </xf>
    <xf numFmtId="4" fontId="4" fillId="0" borderId="1" xfId="5" applyNumberFormat="1" applyFont="1" applyFill="1" applyBorder="1"/>
    <xf numFmtId="3" fontId="4" fillId="0" borderId="1" xfId="5" applyNumberFormat="1" applyFont="1" applyFill="1" applyBorder="1"/>
    <xf numFmtId="4" fontId="8" fillId="0" borderId="0" xfId="5" applyNumberFormat="1" applyFont="1" applyFill="1" applyAlignment="1"/>
    <xf numFmtId="3" fontId="8" fillId="0" borderId="0" xfId="5" applyNumberFormat="1" applyFont="1" applyFill="1" applyAlignment="1"/>
    <xf numFmtId="4" fontId="8" fillId="0" borderId="0" xfId="5" applyNumberFormat="1" applyFont="1" applyFill="1" applyAlignment="1">
      <alignment horizontal="center"/>
    </xf>
    <xf numFmtId="3" fontId="8" fillId="0" borderId="0" xfId="5" applyNumberFormat="1" applyFont="1" applyFill="1" applyAlignment="1">
      <alignment horizontal="center" wrapText="1"/>
    </xf>
    <xf numFmtId="3" fontId="8" fillId="0" borderId="0" xfId="5" applyNumberFormat="1" applyFont="1" applyFill="1" applyAlignment="1">
      <alignment horizontal="center"/>
    </xf>
    <xf numFmtId="4" fontId="4" fillId="0" borderId="0" xfId="5" applyNumberFormat="1" applyFont="1" applyFill="1" applyAlignment="1">
      <alignment horizontal="center"/>
    </xf>
    <xf numFmtId="3" fontId="6" fillId="0" borderId="0" xfId="0" applyNumberFormat="1" applyFont="1" applyFill="1" applyAlignment="1" applyProtection="1"/>
    <xf numFmtId="164" fontId="6" fillId="0" borderId="1" xfId="3" applyNumberFormat="1" applyFont="1" applyFill="1" applyBorder="1" applyAlignment="1">
      <alignment vertical="center" wrapText="1"/>
    </xf>
    <xf numFmtId="4" fontId="6" fillId="0" borderId="0" xfId="0" applyNumberFormat="1" applyFont="1" applyFill="1" applyAlignment="1" applyProtection="1"/>
    <xf numFmtId="3" fontId="4" fillId="0" borderId="1" xfId="5" applyNumberFormat="1" applyFont="1" applyFill="1" applyBorder="1" applyAlignment="1"/>
    <xf numFmtId="4" fontId="4" fillId="0" borderId="1" xfId="5" applyNumberFormat="1" applyFont="1" applyFill="1" applyBorder="1" applyAlignment="1"/>
    <xf numFmtId="164" fontId="4" fillId="0" borderId="1" xfId="5" applyNumberFormat="1" applyFont="1" applyFill="1" applyBorder="1" applyAlignment="1">
      <alignment vertical="center" wrapText="1"/>
    </xf>
    <xf numFmtId="3" fontId="4" fillId="0" borderId="1" xfId="5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3" fontId="6" fillId="0" borderId="0" xfId="3" applyNumberFormat="1" applyFont="1" applyFill="1"/>
    <xf numFmtId="4" fontId="6" fillId="0" borderId="0" xfId="3" applyNumberFormat="1" applyFont="1" applyFill="1"/>
    <xf numFmtId="0" fontId="6" fillId="0" borderId="0" xfId="3" applyFont="1" applyFill="1" applyAlignment="1"/>
    <xf numFmtId="3" fontId="6" fillId="0" borderId="1" xfId="3" applyNumberFormat="1" applyFont="1" applyFill="1" applyBorder="1" applyAlignment="1">
      <alignment horizontal="right"/>
    </xf>
    <xf numFmtId="4" fontId="6" fillId="0" borderId="1" xfId="3" applyNumberFormat="1" applyFont="1" applyFill="1" applyBorder="1" applyAlignment="1">
      <alignment horizontal="right"/>
    </xf>
    <xf numFmtId="3" fontId="4" fillId="0" borderId="1" xfId="5" applyNumberFormat="1" applyFont="1" applyFill="1" applyBorder="1" applyAlignment="1">
      <alignment horizontal="right"/>
    </xf>
    <xf numFmtId="4" fontId="4" fillId="0" borderId="1" xfId="5" applyNumberFormat="1" applyFont="1" applyFill="1" applyBorder="1" applyAlignment="1">
      <alignment horizontal="right"/>
    </xf>
    <xf numFmtId="3" fontId="4" fillId="0" borderId="0" xfId="5" applyNumberFormat="1" applyFont="1" applyFill="1" applyAlignment="1">
      <alignment horizontal="right"/>
    </xf>
    <xf numFmtId="164" fontId="4" fillId="0" borderId="1" xfId="5" applyNumberFormat="1" applyFont="1" applyFill="1" applyBorder="1" applyAlignment="1">
      <alignment horizontal="left" wrapText="1"/>
    </xf>
    <xf numFmtId="3" fontId="6" fillId="0" borderId="0" xfId="0" applyNumberFormat="1" applyFont="1" applyFill="1" applyAlignment="1" applyProtection="1">
      <alignment horizontal="center"/>
    </xf>
    <xf numFmtId="4" fontId="6" fillId="0" borderId="0" xfId="0" applyNumberFormat="1" applyFont="1" applyFill="1" applyAlignment="1" applyProtection="1">
      <alignment horizontal="center"/>
    </xf>
    <xf numFmtId="3" fontId="6" fillId="0" borderId="1" xfId="3" applyNumberFormat="1" applyFont="1" applyFill="1" applyBorder="1" applyAlignment="1"/>
    <xf numFmtId="4" fontId="6" fillId="0" borderId="1" xfId="3" applyNumberFormat="1" applyFont="1" applyFill="1" applyBorder="1" applyAlignment="1"/>
    <xf numFmtId="4" fontId="7" fillId="0" borderId="0" xfId="0" applyNumberFormat="1" applyFont="1" applyFill="1" applyProtection="1"/>
    <xf numFmtId="4" fontId="7" fillId="0" borderId="0" xfId="0" applyNumberFormat="1" applyFont="1" applyFill="1" applyAlignment="1">
      <alignment horizontal="center"/>
    </xf>
    <xf numFmtId="4" fontId="8" fillId="0" borderId="0" xfId="0" applyNumberFormat="1" applyFont="1" applyFill="1" applyAlignment="1" applyProtection="1">
      <alignment horizontal="center"/>
    </xf>
    <xf numFmtId="4" fontId="7" fillId="0" borderId="0" xfId="3" applyNumberFormat="1" applyFont="1" applyFill="1"/>
    <xf numFmtId="3" fontId="7" fillId="0" borderId="0" xfId="0" applyNumberFormat="1" applyFont="1" applyFill="1" applyProtection="1"/>
    <xf numFmtId="3" fontId="7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 applyProtection="1">
      <alignment horizontal="center"/>
    </xf>
    <xf numFmtId="3" fontId="7" fillId="0" borderId="0" xfId="3" applyNumberFormat="1" applyFont="1" applyFill="1"/>
    <xf numFmtId="4" fontId="7" fillId="0" borderId="7" xfId="3" applyNumberFormat="1" applyFont="1" applyFill="1" applyBorder="1" applyAlignment="1">
      <alignment horizontal="right"/>
    </xf>
    <xf numFmtId="3" fontId="7" fillId="0" borderId="7" xfId="3" applyNumberFormat="1" applyFont="1" applyFill="1" applyBorder="1" applyAlignment="1">
      <alignment horizontal="right"/>
    </xf>
    <xf numFmtId="3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>
      <alignment horizontal="center"/>
    </xf>
    <xf numFmtId="3" fontId="4" fillId="0" borderId="1" xfId="5" applyNumberFormat="1" applyFont="1" applyFill="1" applyBorder="1" applyAlignment="1">
      <alignment horizontal="center"/>
    </xf>
    <xf numFmtId="0" fontId="6" fillId="0" borderId="0" xfId="3" applyFont="1" applyFill="1" applyAlignment="1">
      <alignment vertical="center" wrapText="1"/>
    </xf>
    <xf numFmtId="3" fontId="4" fillId="0" borderId="0" xfId="5" applyNumberFormat="1" applyFont="1" applyFill="1" applyAlignment="1"/>
    <xf numFmtId="3" fontId="7" fillId="0" borderId="1" xfId="0" applyNumberFormat="1" applyFont="1" applyFill="1" applyBorder="1" applyAlignment="1" applyProtection="1">
      <alignment vertical="center" wrapText="1"/>
    </xf>
    <xf numFmtId="4" fontId="9" fillId="0" borderId="0" xfId="5" applyNumberFormat="1" applyFont="1" applyFill="1" applyAlignment="1"/>
    <xf numFmtId="164" fontId="9" fillId="0" borderId="0" xfId="5" applyNumberFormat="1" applyFont="1" applyFill="1" applyAlignment="1"/>
    <xf numFmtId="0" fontId="6" fillId="0" borderId="5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4" fontId="6" fillId="0" borderId="7" xfId="3" applyNumberFormat="1" applyFont="1" applyFill="1" applyBorder="1" applyAlignment="1">
      <alignment horizontal="center" vertical="center" wrapText="1"/>
    </xf>
    <xf numFmtId="4" fontId="6" fillId="0" borderId="6" xfId="3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 applyProtection="1">
      <alignment horizontal="center"/>
    </xf>
    <xf numFmtId="4" fontId="4" fillId="0" borderId="0" xfId="0" applyNumberFormat="1" applyFont="1" applyFill="1" applyAlignment="1" applyProtection="1">
      <alignment horizontal="center"/>
    </xf>
    <xf numFmtId="3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4" fontId="6" fillId="0" borderId="1" xfId="0" applyNumberFormat="1" applyFont="1" applyFill="1" applyBorder="1" applyAlignment="1" applyProtection="1">
      <alignment horizontal="center" vertical="center" wrapText="1"/>
    </xf>
    <xf numFmtId="3" fontId="6" fillId="0" borderId="5" xfId="5" applyNumberFormat="1" applyFont="1" applyFill="1" applyBorder="1" applyAlignment="1">
      <alignment horizontal="center" vertical="center" wrapText="1"/>
    </xf>
    <xf numFmtId="4" fontId="6" fillId="0" borderId="6" xfId="5" applyNumberFormat="1" applyFont="1" applyFill="1" applyBorder="1" applyAlignment="1">
      <alignment horizontal="center" vertical="center" wrapText="1"/>
    </xf>
    <xf numFmtId="3" fontId="4" fillId="0" borderId="5" xfId="5" applyNumberFormat="1" applyFont="1" applyFill="1" applyBorder="1" applyAlignment="1">
      <alignment horizontal="center" vertical="center" wrapText="1"/>
    </xf>
    <xf numFmtId="3" fontId="4" fillId="0" borderId="7" xfId="5" applyNumberFormat="1" applyFont="1" applyFill="1" applyBorder="1" applyAlignment="1">
      <alignment horizontal="center" vertical="center" wrapText="1"/>
    </xf>
    <xf numFmtId="4" fontId="4" fillId="0" borderId="4" xfId="5" applyNumberFormat="1" applyFont="1" applyFill="1" applyBorder="1" applyAlignment="1">
      <alignment horizontal="center"/>
    </xf>
    <xf numFmtId="3" fontId="4" fillId="0" borderId="2" xfId="5" applyNumberFormat="1" applyFont="1" applyFill="1" applyBorder="1" applyAlignment="1">
      <alignment horizontal="center" vertical="center" wrapText="1"/>
    </xf>
    <xf numFmtId="3" fontId="4" fillId="0" borderId="3" xfId="5" applyNumberFormat="1" applyFont="1" applyFill="1" applyBorder="1" applyAlignment="1">
      <alignment horizontal="center" vertical="center" wrapText="1"/>
    </xf>
    <xf numFmtId="3" fontId="4" fillId="0" borderId="1" xfId="5" applyNumberFormat="1" applyFont="1" applyFill="1" applyBorder="1" applyAlignment="1">
      <alignment horizontal="center" vertical="center" wrapText="1"/>
    </xf>
    <xf numFmtId="3" fontId="4" fillId="0" borderId="6" xfId="5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4"/>
    <cellStyle name="Обычный 3 3" xfId="5"/>
    <cellStyle name="Обычный 4" xfId="3"/>
    <cellStyle name="Обычный 4 2" xfId="6"/>
  </cellStyles>
  <dxfs count="0"/>
  <tableStyles count="0" defaultTableStyle="TableStyleMedium2" defaultPivotStyle="PivotStyleLight16"/>
  <colors>
    <mruColors>
      <color rgb="FFEE22B4"/>
      <color rgb="FFC10F8E"/>
      <color rgb="FFFCD6F9"/>
      <color rgb="FFB020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7"/>
  <sheetViews>
    <sheetView zoomScale="69" zoomScaleNormal="69" workbookViewId="0">
      <pane xSplit="2" ySplit="11" topLeftCell="C12" activePane="bottomRight" state="frozen"/>
      <selection activeCell="M52" sqref="M52"/>
      <selection pane="topRight" activeCell="M52" sqref="M52"/>
      <selection pane="bottomLeft" activeCell="M52" sqref="M52"/>
      <selection pane="bottomRight" activeCell="E7" sqref="E7:X7"/>
    </sheetView>
  </sheetViews>
  <sheetFormatPr defaultRowHeight="15" x14ac:dyDescent="0.25"/>
  <cols>
    <col min="1" max="1" width="11.7109375" style="48" customWidth="1"/>
    <col min="2" max="2" width="32.5703125" style="49" customWidth="1"/>
    <col min="3" max="3" width="6.7109375" style="50" bestFit="1" customWidth="1"/>
    <col min="4" max="4" width="13.5703125" style="51" bestFit="1" customWidth="1"/>
    <col min="5" max="5" width="6.7109375" style="50" bestFit="1" customWidth="1"/>
    <col min="6" max="6" width="12.5703125" style="51" bestFit="1" customWidth="1"/>
    <col min="7" max="7" width="6.7109375" style="50" bestFit="1" customWidth="1"/>
    <col min="8" max="8" width="13.5703125" style="51" bestFit="1" customWidth="1"/>
    <col min="9" max="9" width="6.7109375" style="50" bestFit="1" customWidth="1"/>
    <col min="10" max="10" width="13.5703125" style="51" bestFit="1" customWidth="1"/>
    <col min="11" max="11" width="6.7109375" style="50" bestFit="1" customWidth="1"/>
    <col min="12" max="12" width="13.5703125" style="51" bestFit="1" customWidth="1"/>
    <col min="13" max="13" width="6.7109375" style="50" bestFit="1" customWidth="1"/>
    <col min="14" max="14" width="13.5703125" style="51" bestFit="1" customWidth="1"/>
    <col min="15" max="15" width="6.7109375" style="50" bestFit="1" customWidth="1"/>
    <col min="16" max="16" width="14.85546875" style="51" bestFit="1" customWidth="1"/>
    <col min="17" max="17" width="6.7109375" style="50" bestFit="1" customWidth="1"/>
    <col min="18" max="18" width="13.5703125" style="51" bestFit="1" customWidth="1"/>
    <col min="19" max="19" width="6.7109375" style="50" bestFit="1" customWidth="1"/>
    <col min="20" max="20" width="12.5703125" style="51" bestFit="1" customWidth="1"/>
    <col min="21" max="21" width="6.7109375" style="50" bestFit="1" customWidth="1"/>
    <col min="22" max="22" width="10.85546875" style="51" bestFit="1" customWidth="1"/>
    <col min="23" max="23" width="6.7109375" style="50" bestFit="1" customWidth="1"/>
    <col min="24" max="24" width="13.5703125" style="51" bestFit="1" customWidth="1"/>
    <col min="25" max="25" width="7.140625" style="70" bestFit="1" customWidth="1"/>
    <col min="26" max="26" width="14.85546875" style="66" bestFit="1" customWidth="1"/>
    <col min="27" max="27" width="6.7109375" style="50" bestFit="1" customWidth="1"/>
    <col min="28" max="28" width="14.85546875" style="51" bestFit="1" customWidth="1"/>
    <col min="29" max="29" width="7.140625" style="50" bestFit="1" customWidth="1"/>
    <col min="30" max="30" width="14.85546875" style="51" bestFit="1" customWidth="1"/>
    <col min="31" max="31" width="7.140625" style="50" bestFit="1" customWidth="1"/>
    <col min="32" max="32" width="14.85546875" style="51" bestFit="1" customWidth="1"/>
    <col min="33" max="33" width="6.7109375" style="50" bestFit="1" customWidth="1"/>
    <col min="34" max="34" width="13.5703125" style="51" bestFit="1" customWidth="1"/>
    <col min="35" max="35" width="6.7109375" style="50" bestFit="1" customWidth="1"/>
    <col min="36" max="36" width="14.85546875" style="51" bestFit="1" customWidth="1"/>
    <col min="37" max="37" width="6.7109375" style="50" bestFit="1" customWidth="1"/>
    <col min="38" max="38" width="14.85546875" style="51" bestFit="1" customWidth="1"/>
    <col min="39" max="39" width="6.7109375" style="50" customWidth="1"/>
    <col min="40" max="40" width="13.5703125" style="51" bestFit="1" customWidth="1"/>
    <col min="41" max="41" width="6.7109375" style="50" bestFit="1" customWidth="1"/>
    <col min="42" max="42" width="13.5703125" style="51" bestFit="1" customWidth="1"/>
    <col min="43" max="43" width="6.7109375" style="50" bestFit="1" customWidth="1"/>
    <col min="44" max="44" width="14.85546875" style="51" bestFit="1" customWidth="1"/>
    <col min="45" max="45" width="6.7109375" style="50" bestFit="1" customWidth="1"/>
    <col min="46" max="46" width="14.85546875" style="51" bestFit="1" customWidth="1"/>
    <col min="47" max="47" width="6.7109375" style="50" bestFit="1" customWidth="1"/>
    <col min="48" max="48" width="13.5703125" style="51" bestFit="1" customWidth="1"/>
    <col min="49" max="49" width="6.7109375" style="50" bestFit="1" customWidth="1"/>
    <col min="50" max="50" width="12.5703125" style="51" bestFit="1" customWidth="1"/>
    <col min="51" max="51" width="6.7109375" style="50" bestFit="1" customWidth="1"/>
    <col min="52" max="52" width="12.5703125" style="51" bestFit="1" customWidth="1"/>
    <col min="53" max="53" width="6.7109375" style="50" bestFit="1" customWidth="1"/>
    <col min="54" max="54" width="12.5703125" style="51" bestFit="1" customWidth="1"/>
    <col min="55" max="55" width="6.7109375" style="50" bestFit="1" customWidth="1"/>
    <col min="56" max="56" width="10.85546875" style="51" bestFit="1" customWidth="1"/>
    <col min="57" max="57" width="6.7109375" style="50" bestFit="1" customWidth="1"/>
    <col min="58" max="58" width="12.5703125" style="51" bestFit="1" customWidth="1"/>
    <col min="59" max="59" width="6.7109375" style="50" bestFit="1" customWidth="1"/>
    <col min="60" max="60" width="10.85546875" style="51" bestFit="1" customWidth="1"/>
    <col min="61" max="61" width="8.85546875" style="50" bestFit="1" customWidth="1"/>
    <col min="62" max="62" width="16.28515625" style="51" customWidth="1"/>
    <col min="63" max="16384" width="9.140625" style="48"/>
  </cols>
  <sheetData>
    <row r="1" spans="1:62" s="13" customFormat="1" x14ac:dyDescent="0.25">
      <c r="A1" s="6"/>
      <c r="B1" s="7"/>
      <c r="C1" s="8"/>
      <c r="D1" s="9"/>
      <c r="E1" s="8"/>
      <c r="F1" s="9"/>
      <c r="G1" s="8"/>
      <c r="H1" s="9"/>
      <c r="I1" s="8"/>
      <c r="J1" s="9"/>
      <c r="K1" s="8"/>
      <c r="L1" s="9"/>
      <c r="M1" s="8"/>
      <c r="N1" s="9"/>
      <c r="O1" s="8"/>
      <c r="P1" s="9"/>
      <c r="Q1" s="8"/>
      <c r="R1" s="9"/>
      <c r="S1" s="8"/>
      <c r="T1" s="9"/>
      <c r="U1" s="8"/>
      <c r="V1" s="9"/>
      <c r="W1" s="8"/>
      <c r="X1" s="9"/>
      <c r="Y1" s="67"/>
      <c r="Z1" s="63"/>
      <c r="AA1" s="8"/>
      <c r="AB1" s="9"/>
      <c r="AC1" s="8"/>
      <c r="AD1" s="9"/>
      <c r="AE1" s="8"/>
      <c r="AF1" s="9"/>
      <c r="AG1" s="8"/>
      <c r="AH1" s="9"/>
      <c r="AI1" s="8"/>
      <c r="AJ1" s="9"/>
      <c r="AK1" s="8"/>
      <c r="AL1" s="9"/>
      <c r="AM1" s="8"/>
      <c r="AN1" s="9"/>
      <c r="AO1" s="8"/>
      <c r="AP1" s="9"/>
      <c r="AQ1" s="8"/>
      <c r="AR1" s="9"/>
      <c r="AS1" s="8"/>
      <c r="AT1" s="9"/>
      <c r="AU1" s="8"/>
      <c r="AV1" s="9"/>
      <c r="AW1" s="8"/>
      <c r="AX1" s="9"/>
      <c r="AY1" s="8"/>
      <c r="AZ1" s="9"/>
      <c r="BA1" s="10"/>
      <c r="BB1" s="11"/>
      <c r="BC1" s="8"/>
      <c r="BD1" s="9"/>
      <c r="BE1" s="8"/>
      <c r="BF1" s="9"/>
      <c r="BG1" s="8"/>
      <c r="BH1" s="9"/>
      <c r="BI1" s="8"/>
      <c r="BJ1" s="20" t="s">
        <v>90</v>
      </c>
    </row>
    <row r="2" spans="1:62" s="13" customFormat="1" x14ac:dyDescent="0.25">
      <c r="A2" s="6"/>
      <c r="B2" s="14"/>
      <c r="C2" s="15"/>
      <c r="D2" s="16"/>
      <c r="E2" s="15"/>
      <c r="F2" s="16"/>
      <c r="G2" s="15"/>
      <c r="H2" s="16"/>
      <c r="I2" s="15"/>
      <c r="J2" s="16"/>
      <c r="K2" s="15"/>
      <c r="L2" s="16"/>
      <c r="M2" s="15"/>
      <c r="N2" s="16"/>
      <c r="O2" s="15"/>
      <c r="P2" s="16"/>
      <c r="Q2" s="15"/>
      <c r="R2" s="16"/>
      <c r="S2" s="15"/>
      <c r="T2" s="16"/>
      <c r="U2" s="17"/>
      <c r="V2" s="18"/>
      <c r="W2" s="17"/>
      <c r="X2" s="18"/>
      <c r="Y2" s="68"/>
      <c r="Z2" s="64"/>
      <c r="AA2" s="17"/>
      <c r="AB2" s="18"/>
      <c r="AC2" s="8"/>
      <c r="AD2" s="9"/>
      <c r="AE2" s="8"/>
      <c r="AF2" s="9"/>
      <c r="AG2" s="8"/>
      <c r="AH2" s="9"/>
      <c r="AI2" s="8"/>
      <c r="AJ2" s="9"/>
      <c r="AK2" s="8"/>
      <c r="AL2" s="9"/>
      <c r="AM2" s="8"/>
      <c r="AN2" s="9"/>
      <c r="AO2" s="15"/>
      <c r="AP2" s="16"/>
      <c r="AQ2" s="15"/>
      <c r="AR2" s="16"/>
      <c r="AS2" s="8"/>
      <c r="AT2" s="9"/>
      <c r="AU2" s="8"/>
      <c r="AV2" s="9"/>
      <c r="AW2" s="8"/>
      <c r="AX2" s="9"/>
      <c r="AY2" s="8"/>
      <c r="AZ2" s="9"/>
      <c r="BA2" s="10"/>
      <c r="BB2" s="11"/>
      <c r="BC2" s="8"/>
      <c r="BD2" s="9"/>
      <c r="BE2" s="8"/>
      <c r="BF2" s="9"/>
      <c r="BG2" s="8"/>
      <c r="BH2" s="9"/>
      <c r="BI2" s="8"/>
      <c r="BJ2" s="20" t="s">
        <v>91</v>
      </c>
    </row>
    <row r="3" spans="1:62" s="13" customFormat="1" x14ac:dyDescent="0.25">
      <c r="A3" s="6"/>
      <c r="B3" s="14"/>
      <c r="C3" s="15"/>
      <c r="D3" s="16"/>
      <c r="E3" s="15"/>
      <c r="F3" s="16"/>
      <c r="G3" s="15"/>
      <c r="H3" s="16"/>
      <c r="I3" s="15"/>
      <c r="J3" s="16"/>
      <c r="K3" s="15"/>
      <c r="L3" s="16"/>
      <c r="M3" s="15"/>
      <c r="N3" s="16"/>
      <c r="O3" s="15"/>
      <c r="P3" s="16"/>
      <c r="Q3" s="15"/>
      <c r="R3" s="16"/>
      <c r="S3" s="15"/>
      <c r="T3" s="16"/>
      <c r="U3" s="17"/>
      <c r="V3" s="18"/>
      <c r="W3" s="17"/>
      <c r="X3" s="18"/>
      <c r="Y3" s="68"/>
      <c r="Z3" s="64"/>
      <c r="AA3" s="17"/>
      <c r="AB3" s="18"/>
      <c r="AC3" s="8"/>
      <c r="AD3" s="9"/>
      <c r="AE3" s="8"/>
      <c r="AF3" s="9"/>
      <c r="AG3" s="8"/>
      <c r="AH3" s="9"/>
      <c r="AI3" s="8"/>
      <c r="AJ3" s="9"/>
      <c r="AK3" s="8"/>
      <c r="AL3" s="9"/>
      <c r="AM3" s="8"/>
      <c r="AN3" s="9"/>
      <c r="AO3" s="15"/>
      <c r="AP3" s="16"/>
      <c r="AQ3" s="15"/>
      <c r="AR3" s="16"/>
      <c r="AS3" s="8"/>
      <c r="AT3" s="9"/>
      <c r="AU3" s="8"/>
      <c r="AV3" s="9"/>
      <c r="AW3" s="8"/>
      <c r="AX3" s="9"/>
      <c r="AY3" s="8"/>
      <c r="AZ3" s="9"/>
      <c r="BA3" s="10"/>
      <c r="BB3" s="11"/>
      <c r="BC3" s="8"/>
      <c r="BD3" s="9"/>
      <c r="BE3" s="8"/>
      <c r="BF3" s="9"/>
      <c r="BG3" s="8"/>
      <c r="BH3" s="9"/>
      <c r="BI3" s="8"/>
      <c r="BJ3" s="20"/>
    </row>
    <row r="4" spans="1:62" s="13" customFormat="1" x14ac:dyDescent="0.25">
      <c r="A4" s="6"/>
      <c r="B4" s="14"/>
      <c r="C4" s="15"/>
      <c r="D4" s="16"/>
      <c r="E4" s="15"/>
      <c r="F4" s="16"/>
      <c r="G4" s="15"/>
      <c r="H4" s="16"/>
      <c r="I4" s="15"/>
      <c r="J4" s="16"/>
      <c r="K4" s="15"/>
      <c r="L4" s="16"/>
      <c r="M4" s="15"/>
      <c r="N4" s="16"/>
      <c r="O4" s="15"/>
      <c r="P4" s="16"/>
      <c r="Q4" s="15"/>
      <c r="R4" s="16"/>
      <c r="S4" s="15"/>
      <c r="T4" s="16"/>
      <c r="U4" s="17"/>
      <c r="V4" s="18"/>
      <c r="W4" s="17"/>
      <c r="X4" s="18"/>
      <c r="Y4" s="68"/>
      <c r="Z4" s="64"/>
      <c r="AA4" s="17"/>
      <c r="AB4" s="18"/>
      <c r="AC4" s="8"/>
      <c r="AD4" s="9"/>
      <c r="AE4" s="8"/>
      <c r="AF4" s="9"/>
      <c r="AG4" s="8"/>
      <c r="AH4" s="9"/>
      <c r="AI4" s="8"/>
      <c r="AJ4" s="9"/>
      <c r="AK4" s="8"/>
      <c r="AL4" s="9"/>
      <c r="AM4" s="8"/>
      <c r="AN4" s="9"/>
      <c r="AO4" s="15"/>
      <c r="AP4" s="16"/>
      <c r="AQ4" s="15"/>
      <c r="AR4" s="16"/>
      <c r="AS4" s="8"/>
      <c r="AT4" s="9"/>
      <c r="AU4" s="8"/>
      <c r="AV4" s="9"/>
      <c r="AW4" s="8"/>
      <c r="AX4" s="9"/>
      <c r="AY4" s="8"/>
      <c r="AZ4" s="9"/>
      <c r="BA4" s="10"/>
      <c r="BB4" s="11"/>
      <c r="BC4" s="8"/>
      <c r="BD4" s="9"/>
      <c r="BE4" s="8"/>
      <c r="BF4" s="9"/>
      <c r="BG4" s="8"/>
      <c r="BH4" s="9"/>
      <c r="BI4" s="8"/>
      <c r="BJ4" s="20"/>
    </row>
    <row r="5" spans="1:62" s="13" customFormat="1" x14ac:dyDescent="0.25">
      <c r="A5" s="6"/>
      <c r="B5" s="14"/>
      <c r="C5" s="15"/>
      <c r="D5" s="16"/>
      <c r="E5" s="15"/>
      <c r="F5" s="16"/>
      <c r="G5" s="15"/>
      <c r="H5" s="16"/>
      <c r="I5" s="15"/>
      <c r="J5" s="16"/>
      <c r="K5" s="15"/>
      <c r="L5" s="16"/>
      <c r="M5" s="15"/>
      <c r="N5" s="16"/>
      <c r="O5" s="15"/>
      <c r="P5" s="16"/>
      <c r="Q5" s="15"/>
      <c r="R5" s="16"/>
      <c r="S5" s="15"/>
      <c r="T5" s="16"/>
      <c r="U5" s="17"/>
      <c r="V5" s="18"/>
      <c r="W5" s="17"/>
      <c r="X5" s="18"/>
      <c r="Y5" s="68"/>
      <c r="Z5" s="64"/>
      <c r="AA5" s="17"/>
      <c r="AB5" s="18"/>
      <c r="AC5" s="8"/>
      <c r="AD5" s="9"/>
      <c r="AE5" s="8"/>
      <c r="AF5" s="9"/>
      <c r="AG5" s="8"/>
      <c r="AH5" s="9"/>
      <c r="AI5" s="8"/>
      <c r="AJ5" s="9"/>
      <c r="AK5" s="8"/>
      <c r="AL5" s="9"/>
      <c r="AM5" s="8"/>
      <c r="AN5" s="9"/>
      <c r="AO5" s="15"/>
      <c r="AP5" s="16"/>
      <c r="AQ5" s="15"/>
      <c r="AR5" s="16"/>
      <c r="AS5" s="8"/>
      <c r="AT5" s="9"/>
      <c r="AU5" s="8"/>
      <c r="AV5" s="9"/>
      <c r="AW5" s="8"/>
      <c r="AX5" s="9"/>
      <c r="AY5" s="8"/>
      <c r="AZ5" s="9"/>
      <c r="BA5" s="10"/>
      <c r="BB5" s="11"/>
      <c r="BC5" s="8"/>
      <c r="BD5" s="9"/>
      <c r="BE5" s="8"/>
      <c r="BF5" s="9"/>
      <c r="BG5" s="8"/>
      <c r="BH5" s="9"/>
      <c r="BI5" s="8"/>
      <c r="BJ5" s="12" t="s">
        <v>83</v>
      </c>
    </row>
    <row r="6" spans="1:62" s="13" customFormat="1" x14ac:dyDescent="0.25">
      <c r="A6" s="6"/>
      <c r="B6" s="14"/>
      <c r="C6" s="15"/>
      <c r="D6" s="16"/>
      <c r="E6" s="15"/>
      <c r="F6" s="16"/>
      <c r="G6" s="15"/>
      <c r="H6" s="16"/>
      <c r="I6" s="15"/>
      <c r="J6" s="16"/>
      <c r="K6" s="15"/>
      <c r="L6" s="16"/>
      <c r="M6" s="15"/>
      <c r="N6" s="16"/>
      <c r="O6" s="15"/>
      <c r="P6" s="16"/>
      <c r="Q6" s="15"/>
      <c r="R6" s="16"/>
      <c r="S6" s="15"/>
      <c r="T6" s="16"/>
      <c r="U6" s="17"/>
      <c r="V6" s="18"/>
      <c r="W6" s="17"/>
      <c r="X6" s="18"/>
      <c r="Y6" s="68"/>
      <c r="Z6" s="64"/>
      <c r="AA6" s="17"/>
      <c r="AB6" s="18"/>
      <c r="AC6" s="8"/>
      <c r="AD6" s="9"/>
      <c r="AE6" s="8"/>
      <c r="AF6" s="9"/>
      <c r="AG6" s="8"/>
      <c r="AH6" s="9"/>
      <c r="AI6" s="8"/>
      <c r="AJ6" s="9"/>
      <c r="AK6" s="8"/>
      <c r="AL6" s="9"/>
      <c r="AM6" s="8"/>
      <c r="AN6" s="9"/>
      <c r="AO6" s="15"/>
      <c r="AP6" s="16"/>
      <c r="AQ6" s="15"/>
      <c r="AR6" s="16"/>
      <c r="AS6" s="8"/>
      <c r="AT6" s="9"/>
      <c r="AU6" s="8"/>
      <c r="AV6" s="9"/>
      <c r="AW6" s="8"/>
      <c r="AX6" s="9"/>
      <c r="AY6" s="8"/>
      <c r="AZ6" s="9"/>
      <c r="BA6" s="10"/>
      <c r="BB6" s="11"/>
      <c r="BC6" s="8"/>
      <c r="BD6" s="9"/>
      <c r="BE6" s="8"/>
      <c r="BF6" s="9"/>
      <c r="BG6" s="8"/>
      <c r="BH6" s="9"/>
      <c r="BI6" s="8"/>
      <c r="BJ6" s="12" t="s">
        <v>84</v>
      </c>
    </row>
    <row r="7" spans="1:62" s="13" customFormat="1" ht="15.75" x14ac:dyDescent="0.25">
      <c r="A7" s="6"/>
      <c r="B7" s="14"/>
      <c r="C7" s="15"/>
      <c r="D7" s="16"/>
      <c r="E7" s="85" t="s">
        <v>89</v>
      </c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  <c r="V7" s="85"/>
      <c r="W7" s="86"/>
      <c r="X7" s="86"/>
      <c r="Y7" s="69"/>
      <c r="Z7" s="65"/>
      <c r="AA7" s="59"/>
      <c r="AB7" s="60"/>
      <c r="AC7" s="59"/>
      <c r="AD7" s="60"/>
      <c r="AE7" s="59"/>
      <c r="AF7" s="60"/>
      <c r="AG7" s="8"/>
      <c r="AH7" s="9"/>
      <c r="AI7" s="8"/>
      <c r="AJ7" s="9"/>
      <c r="AK7" s="39"/>
      <c r="AL7" s="41"/>
      <c r="AM7" s="39"/>
      <c r="AN7" s="41"/>
      <c r="AO7" s="59"/>
      <c r="AP7" s="60"/>
      <c r="AQ7" s="73"/>
      <c r="AR7" s="74"/>
      <c r="AS7" s="39"/>
      <c r="AT7" s="41"/>
      <c r="AU7" s="39"/>
      <c r="AV7" s="41"/>
      <c r="AW7" s="39"/>
      <c r="AX7" s="41"/>
      <c r="AY7" s="39"/>
      <c r="AZ7" s="9"/>
      <c r="BA7" s="10"/>
      <c r="BB7" s="11"/>
      <c r="BC7" s="8"/>
      <c r="BD7" s="9"/>
      <c r="BE7" s="8"/>
      <c r="BF7" s="9"/>
      <c r="BG7" s="8"/>
      <c r="BH7" s="9"/>
      <c r="BI7" s="8"/>
      <c r="BJ7" s="9"/>
    </row>
    <row r="8" spans="1:62" s="13" customFormat="1" x14ac:dyDescent="0.25">
      <c r="A8" s="6"/>
      <c r="B8" s="14"/>
      <c r="C8" s="15"/>
      <c r="D8" s="16"/>
      <c r="E8" s="15"/>
      <c r="F8" s="16"/>
      <c r="G8" s="15"/>
      <c r="H8" s="16"/>
      <c r="I8" s="15"/>
      <c r="J8" s="16"/>
      <c r="K8" s="15"/>
      <c r="L8" s="16"/>
      <c r="M8" s="15"/>
      <c r="N8" s="16"/>
      <c r="O8" s="15"/>
      <c r="P8" s="16"/>
      <c r="Q8" s="15"/>
      <c r="R8" s="16"/>
      <c r="S8" s="15"/>
      <c r="T8" s="16"/>
      <c r="U8" s="17"/>
      <c r="V8" s="18"/>
      <c r="W8" s="17"/>
      <c r="X8" s="18"/>
      <c r="Y8" s="68"/>
      <c r="Z8" s="64"/>
      <c r="AA8" s="17"/>
      <c r="AB8" s="18"/>
      <c r="AC8" s="8"/>
      <c r="AD8" s="9"/>
      <c r="AE8" s="8"/>
      <c r="AF8" s="9"/>
      <c r="AG8" s="8"/>
      <c r="AH8" s="9"/>
      <c r="AI8" s="8"/>
      <c r="AJ8" s="9"/>
      <c r="AK8" s="8"/>
      <c r="AL8" s="9"/>
      <c r="AM8" s="8"/>
      <c r="AN8" s="9"/>
      <c r="AO8" s="15"/>
      <c r="AP8" s="16"/>
      <c r="AQ8" s="15"/>
      <c r="AR8" s="16"/>
      <c r="AS8" s="8"/>
      <c r="AT8" s="9"/>
      <c r="AU8" s="8"/>
      <c r="AV8" s="9"/>
      <c r="AW8" s="8"/>
      <c r="AX8" s="9"/>
      <c r="AY8" s="8"/>
      <c r="AZ8" s="9"/>
      <c r="BA8" s="10"/>
      <c r="BB8" s="11"/>
      <c r="BC8" s="8"/>
      <c r="BD8" s="9"/>
      <c r="BE8" s="8"/>
      <c r="BF8" s="9"/>
      <c r="BG8" s="8"/>
      <c r="BH8" s="9"/>
      <c r="BI8" s="8"/>
      <c r="BJ8" s="9"/>
    </row>
    <row r="9" spans="1:62" ht="15.75" x14ac:dyDescent="0.25">
      <c r="A9" s="22" t="s">
        <v>78</v>
      </c>
    </row>
    <row r="10" spans="1:62" s="76" customFormat="1" ht="59.25" customHeight="1" x14ac:dyDescent="0.25">
      <c r="A10" s="87" t="s">
        <v>79</v>
      </c>
      <c r="B10" s="88" t="s">
        <v>80</v>
      </c>
      <c r="C10" s="81" t="s">
        <v>0</v>
      </c>
      <c r="D10" s="82"/>
      <c r="E10" s="81" t="s">
        <v>1</v>
      </c>
      <c r="F10" s="82"/>
      <c r="G10" s="81" t="s">
        <v>87</v>
      </c>
      <c r="H10" s="82"/>
      <c r="I10" s="81" t="s">
        <v>2</v>
      </c>
      <c r="J10" s="82"/>
      <c r="K10" s="81" t="s">
        <v>73</v>
      </c>
      <c r="L10" s="82"/>
      <c r="M10" s="81" t="s">
        <v>3</v>
      </c>
      <c r="N10" s="82"/>
      <c r="O10" s="81" t="s">
        <v>4</v>
      </c>
      <c r="P10" s="82"/>
      <c r="Q10" s="81" t="s">
        <v>5</v>
      </c>
      <c r="R10" s="82"/>
      <c r="S10" s="81" t="s">
        <v>6</v>
      </c>
      <c r="T10" s="89"/>
      <c r="U10" s="81" t="s">
        <v>7</v>
      </c>
      <c r="V10" s="82"/>
      <c r="W10" s="81" t="s">
        <v>8</v>
      </c>
      <c r="X10" s="82"/>
      <c r="Y10" s="81" t="s">
        <v>9</v>
      </c>
      <c r="Z10" s="89"/>
      <c r="AA10" s="81" t="s">
        <v>10</v>
      </c>
      <c r="AB10" s="82"/>
      <c r="AC10" s="81" t="s">
        <v>15</v>
      </c>
      <c r="AD10" s="82"/>
      <c r="AE10" s="81" t="s">
        <v>33</v>
      </c>
      <c r="AF10" s="82"/>
      <c r="AG10" s="81" t="s">
        <v>81</v>
      </c>
      <c r="AH10" s="82"/>
      <c r="AI10" s="81" t="s">
        <v>16</v>
      </c>
      <c r="AJ10" s="82"/>
      <c r="AK10" s="81" t="s">
        <v>17</v>
      </c>
      <c r="AL10" s="82"/>
      <c r="AM10" s="81" t="s">
        <v>86</v>
      </c>
      <c r="AN10" s="82"/>
      <c r="AO10" s="81" t="s">
        <v>18</v>
      </c>
      <c r="AP10" s="82"/>
      <c r="AQ10" s="81" t="s">
        <v>19</v>
      </c>
      <c r="AR10" s="83"/>
      <c r="AS10" s="81" t="s">
        <v>20</v>
      </c>
      <c r="AT10" s="84"/>
      <c r="AU10" s="81" t="s">
        <v>21</v>
      </c>
      <c r="AV10" s="84"/>
      <c r="AW10" s="81" t="s">
        <v>22</v>
      </c>
      <c r="AX10" s="84"/>
      <c r="AY10" s="81" t="s">
        <v>24</v>
      </c>
      <c r="AZ10" s="84"/>
      <c r="BA10" s="81" t="s">
        <v>32</v>
      </c>
      <c r="BB10" s="84"/>
      <c r="BC10" s="81" t="s">
        <v>25</v>
      </c>
      <c r="BD10" s="84"/>
      <c r="BE10" s="92" t="s">
        <v>26</v>
      </c>
      <c r="BF10" s="93"/>
      <c r="BG10" s="81" t="s">
        <v>27</v>
      </c>
      <c r="BH10" s="84"/>
      <c r="BI10" s="87" t="s">
        <v>77</v>
      </c>
      <c r="BJ10" s="91"/>
    </row>
    <row r="11" spans="1:62" s="52" customFormat="1" x14ac:dyDescent="0.25">
      <c r="A11" s="87"/>
      <c r="B11" s="88"/>
      <c r="C11" s="2" t="s">
        <v>75</v>
      </c>
      <c r="D11" s="3" t="s">
        <v>76</v>
      </c>
      <c r="E11" s="2" t="s">
        <v>75</v>
      </c>
      <c r="F11" s="3" t="s">
        <v>76</v>
      </c>
      <c r="G11" s="2" t="s">
        <v>75</v>
      </c>
      <c r="H11" s="3" t="s">
        <v>76</v>
      </c>
      <c r="I11" s="2" t="s">
        <v>75</v>
      </c>
      <c r="J11" s="3" t="s">
        <v>76</v>
      </c>
      <c r="K11" s="2" t="s">
        <v>75</v>
      </c>
      <c r="L11" s="3" t="s">
        <v>76</v>
      </c>
      <c r="M11" s="2" t="s">
        <v>75</v>
      </c>
      <c r="N11" s="3" t="s">
        <v>76</v>
      </c>
      <c r="O11" s="2" t="s">
        <v>75</v>
      </c>
      <c r="P11" s="3" t="s">
        <v>76</v>
      </c>
      <c r="Q11" s="2" t="s">
        <v>75</v>
      </c>
      <c r="R11" s="3" t="s">
        <v>76</v>
      </c>
      <c r="S11" s="2" t="s">
        <v>75</v>
      </c>
      <c r="T11" s="3" t="s">
        <v>76</v>
      </c>
      <c r="U11" s="2" t="s">
        <v>75</v>
      </c>
      <c r="V11" s="3" t="s">
        <v>76</v>
      </c>
      <c r="W11" s="2" t="s">
        <v>75</v>
      </c>
      <c r="X11" s="3" t="s">
        <v>76</v>
      </c>
      <c r="Y11" s="2" t="s">
        <v>75</v>
      </c>
      <c r="Z11" s="3" t="s">
        <v>76</v>
      </c>
      <c r="AA11" s="2" t="s">
        <v>75</v>
      </c>
      <c r="AB11" s="3" t="s">
        <v>76</v>
      </c>
      <c r="AC11" s="2" t="s">
        <v>75</v>
      </c>
      <c r="AD11" s="3" t="s">
        <v>76</v>
      </c>
      <c r="AE11" s="2" t="s">
        <v>75</v>
      </c>
      <c r="AF11" s="3" t="s">
        <v>76</v>
      </c>
      <c r="AG11" s="2" t="s">
        <v>75</v>
      </c>
      <c r="AH11" s="3" t="s">
        <v>76</v>
      </c>
      <c r="AI11" s="2" t="s">
        <v>75</v>
      </c>
      <c r="AJ11" s="3" t="s">
        <v>76</v>
      </c>
      <c r="AK11" s="2" t="s">
        <v>75</v>
      </c>
      <c r="AL11" s="3" t="s">
        <v>76</v>
      </c>
      <c r="AM11" s="2" t="s">
        <v>75</v>
      </c>
      <c r="AN11" s="3" t="s">
        <v>76</v>
      </c>
      <c r="AO11" s="2" t="s">
        <v>75</v>
      </c>
      <c r="AP11" s="3" t="s">
        <v>76</v>
      </c>
      <c r="AQ11" s="2" t="s">
        <v>75</v>
      </c>
      <c r="AR11" s="3" t="s">
        <v>76</v>
      </c>
      <c r="AS11" s="2" t="s">
        <v>75</v>
      </c>
      <c r="AT11" s="3" t="s">
        <v>76</v>
      </c>
      <c r="AU11" s="2" t="s">
        <v>75</v>
      </c>
      <c r="AV11" s="3" t="s">
        <v>76</v>
      </c>
      <c r="AW11" s="2" t="s">
        <v>75</v>
      </c>
      <c r="AX11" s="3" t="s">
        <v>76</v>
      </c>
      <c r="AY11" s="2" t="s">
        <v>75</v>
      </c>
      <c r="AZ11" s="3" t="s">
        <v>76</v>
      </c>
      <c r="BA11" s="2" t="s">
        <v>75</v>
      </c>
      <c r="BB11" s="3" t="s">
        <v>76</v>
      </c>
      <c r="BC11" s="2" t="s">
        <v>75</v>
      </c>
      <c r="BD11" s="3" t="s">
        <v>76</v>
      </c>
      <c r="BE11" s="2" t="s">
        <v>75</v>
      </c>
      <c r="BF11" s="3" t="s">
        <v>76</v>
      </c>
      <c r="BG11" s="2" t="s">
        <v>75</v>
      </c>
      <c r="BH11" s="3" t="s">
        <v>76</v>
      </c>
      <c r="BI11" s="2" t="s">
        <v>75</v>
      </c>
      <c r="BJ11" s="3" t="s">
        <v>76</v>
      </c>
    </row>
    <row r="12" spans="1:62" x14ac:dyDescent="0.25">
      <c r="A12" s="4">
        <v>3</v>
      </c>
      <c r="B12" s="40" t="s">
        <v>85</v>
      </c>
      <c r="C12" s="46">
        <v>0</v>
      </c>
      <c r="D12" s="47">
        <v>0</v>
      </c>
      <c r="E12" s="46">
        <v>0</v>
      </c>
      <c r="F12" s="47">
        <v>0</v>
      </c>
      <c r="G12" s="46">
        <v>0</v>
      </c>
      <c r="H12" s="47">
        <v>0</v>
      </c>
      <c r="I12" s="53">
        <v>0</v>
      </c>
      <c r="J12" s="54">
        <v>0</v>
      </c>
      <c r="K12" s="53">
        <v>0</v>
      </c>
      <c r="L12" s="54">
        <v>0</v>
      </c>
      <c r="M12" s="46">
        <v>0</v>
      </c>
      <c r="N12" s="47">
        <v>0</v>
      </c>
      <c r="O12" s="46">
        <v>0</v>
      </c>
      <c r="P12" s="47">
        <v>0</v>
      </c>
      <c r="Q12" s="53">
        <v>0</v>
      </c>
      <c r="R12" s="54">
        <v>0</v>
      </c>
      <c r="S12" s="53">
        <v>0</v>
      </c>
      <c r="T12" s="54">
        <v>0</v>
      </c>
      <c r="U12" s="53">
        <v>0</v>
      </c>
      <c r="V12" s="54">
        <v>0</v>
      </c>
      <c r="W12" s="46">
        <v>0</v>
      </c>
      <c r="X12" s="47">
        <v>0</v>
      </c>
      <c r="Y12" s="72">
        <v>0</v>
      </c>
      <c r="Z12" s="71">
        <v>0</v>
      </c>
      <c r="AA12" s="61">
        <v>0</v>
      </c>
      <c r="AB12" s="62">
        <v>0</v>
      </c>
      <c r="AC12" s="46">
        <v>0</v>
      </c>
      <c r="AD12" s="47">
        <v>0</v>
      </c>
      <c r="AE12" s="53">
        <v>0</v>
      </c>
      <c r="AF12" s="54">
        <v>0</v>
      </c>
      <c r="AG12" s="53">
        <v>0</v>
      </c>
      <c r="AH12" s="54">
        <v>0</v>
      </c>
      <c r="AI12" s="53">
        <v>0</v>
      </c>
      <c r="AJ12" s="54">
        <v>0</v>
      </c>
      <c r="AK12" s="46">
        <v>0</v>
      </c>
      <c r="AL12" s="47">
        <v>0</v>
      </c>
      <c r="AM12" s="46">
        <v>0</v>
      </c>
      <c r="AN12" s="47">
        <v>0</v>
      </c>
      <c r="AO12" s="46">
        <v>0</v>
      </c>
      <c r="AP12" s="47">
        <v>0</v>
      </c>
      <c r="AQ12" s="53">
        <v>0</v>
      </c>
      <c r="AR12" s="54">
        <v>0</v>
      </c>
      <c r="AS12" s="53">
        <v>0</v>
      </c>
      <c r="AT12" s="54">
        <v>0</v>
      </c>
      <c r="AU12" s="53">
        <v>0</v>
      </c>
      <c r="AV12" s="54">
        <v>0</v>
      </c>
      <c r="AW12" s="53">
        <v>0</v>
      </c>
      <c r="AX12" s="54">
        <v>0</v>
      </c>
      <c r="AY12" s="53">
        <v>0</v>
      </c>
      <c r="AZ12" s="54">
        <v>0</v>
      </c>
      <c r="BA12" s="53">
        <v>0</v>
      </c>
      <c r="BB12" s="54">
        <v>0</v>
      </c>
      <c r="BC12" s="53">
        <v>0</v>
      </c>
      <c r="BD12" s="54">
        <v>0</v>
      </c>
      <c r="BE12" s="46">
        <v>0</v>
      </c>
      <c r="BF12" s="47">
        <v>0</v>
      </c>
      <c r="BG12" s="53">
        <v>0</v>
      </c>
      <c r="BH12" s="54">
        <v>0</v>
      </c>
      <c r="BI12" s="53">
        <f>C12+E12+G12+I12+K12+M12+O12+Q12+S12+U12+W12+Y12+AA12+AC12+AE12+AG12+AI12+AK12+AM12+AO12+AQ12+AS12+AU12+AW12+AY12+BA12+BC12+BE12+BG12</f>
        <v>0</v>
      </c>
      <c r="BJ12" s="54">
        <f>D12+F12+H12+J12+L12+N12+P12+R12+T12+V12+X12+Z12+AB12+AD12+AF12+AH12+AJ12+AL12+AN12+AP12+AR12+AT12+AV12+AX12+AZ12+BB12+BD12+BF12+BH12</f>
        <v>0</v>
      </c>
    </row>
    <row r="13" spans="1:62" ht="30" x14ac:dyDescent="0.25">
      <c r="A13" s="4">
        <v>184</v>
      </c>
      <c r="B13" s="40" t="s">
        <v>35</v>
      </c>
      <c r="C13" s="46">
        <v>0</v>
      </c>
      <c r="D13" s="47">
        <v>0</v>
      </c>
      <c r="E13" s="53">
        <v>0</v>
      </c>
      <c r="F13" s="54">
        <v>0</v>
      </c>
      <c r="G13" s="53">
        <v>1</v>
      </c>
      <c r="H13" s="54">
        <v>5816.94</v>
      </c>
      <c r="I13" s="53">
        <v>9</v>
      </c>
      <c r="J13" s="54">
        <v>52352.46</v>
      </c>
      <c r="K13" s="53">
        <v>0</v>
      </c>
      <c r="L13" s="54">
        <v>0</v>
      </c>
      <c r="M13" s="46">
        <v>0</v>
      </c>
      <c r="N13" s="47">
        <v>0</v>
      </c>
      <c r="O13" s="53">
        <v>5</v>
      </c>
      <c r="P13" s="54">
        <v>80938.559999999998</v>
      </c>
      <c r="Q13" s="53">
        <v>4</v>
      </c>
      <c r="R13" s="54">
        <v>38350.26</v>
      </c>
      <c r="S13" s="53">
        <v>0</v>
      </c>
      <c r="T13" s="54">
        <v>0</v>
      </c>
      <c r="U13" s="53">
        <v>0</v>
      </c>
      <c r="V13" s="54">
        <v>0</v>
      </c>
      <c r="W13" s="46">
        <v>0</v>
      </c>
      <c r="X13" s="47">
        <v>0</v>
      </c>
      <c r="Y13" s="72">
        <v>184</v>
      </c>
      <c r="Z13" s="71">
        <v>1446111.21</v>
      </c>
      <c r="AA13" s="61">
        <v>0</v>
      </c>
      <c r="AB13" s="62">
        <v>0</v>
      </c>
      <c r="AC13" s="46">
        <v>0</v>
      </c>
      <c r="AD13" s="47">
        <v>0</v>
      </c>
      <c r="AE13" s="53">
        <v>0</v>
      </c>
      <c r="AF13" s="54">
        <v>0</v>
      </c>
      <c r="AG13" s="53">
        <v>0</v>
      </c>
      <c r="AH13" s="54">
        <v>0</v>
      </c>
      <c r="AI13" s="53">
        <v>0</v>
      </c>
      <c r="AJ13" s="54">
        <v>0</v>
      </c>
      <c r="AK13" s="53">
        <v>290</v>
      </c>
      <c r="AL13" s="54">
        <v>2078018.72</v>
      </c>
      <c r="AM13" s="46">
        <v>0</v>
      </c>
      <c r="AN13" s="47">
        <v>0</v>
      </c>
      <c r="AO13" s="46">
        <v>0</v>
      </c>
      <c r="AP13" s="47">
        <v>0</v>
      </c>
      <c r="AQ13" s="53">
        <v>0</v>
      </c>
      <c r="AR13" s="54">
        <v>0</v>
      </c>
      <c r="AS13" s="53">
        <v>0</v>
      </c>
      <c r="AT13" s="54">
        <v>0</v>
      </c>
      <c r="AU13" s="53">
        <v>0</v>
      </c>
      <c r="AV13" s="54">
        <v>0</v>
      </c>
      <c r="AW13" s="53">
        <v>0</v>
      </c>
      <c r="AX13" s="54">
        <v>0</v>
      </c>
      <c r="AY13" s="53">
        <v>0</v>
      </c>
      <c r="AZ13" s="54">
        <v>0</v>
      </c>
      <c r="BA13" s="53">
        <v>0</v>
      </c>
      <c r="BB13" s="54">
        <v>0</v>
      </c>
      <c r="BC13" s="53">
        <v>0</v>
      </c>
      <c r="BD13" s="54">
        <v>0</v>
      </c>
      <c r="BE13" s="46">
        <v>0</v>
      </c>
      <c r="BF13" s="47">
        <v>0</v>
      </c>
      <c r="BG13" s="53">
        <v>0</v>
      </c>
      <c r="BH13" s="54">
        <v>0</v>
      </c>
      <c r="BI13" s="53">
        <f t="shared" ref="BI13:BI46" si="0">C13+E13+G13+I13+K13+M13+O13+Q13+S13+U13+W13+Y13+AA13+AC13+AE13+AG13+AI13+AK13+AM13+AO13+AQ13+AS13+AU13+AW13+AY13+BA13+BC13+BE13+BG13</f>
        <v>493</v>
      </c>
      <c r="BJ13" s="54">
        <f t="shared" ref="BJ13:BJ46" si="1">D13+F13+H13+J13+L13+N13+P13+R13+T13+V13+X13+Z13+AB13+AD13+AF13+AH13+AJ13+AL13+AN13+AP13+AR13+AT13+AV13+AX13+AZ13+BB13+BD13+BF13+BH13</f>
        <v>3701588.15</v>
      </c>
    </row>
    <row r="14" spans="1:62" ht="49.5" customHeight="1" x14ac:dyDescent="0.25">
      <c r="A14" s="4">
        <v>136</v>
      </c>
      <c r="B14" s="40" t="s">
        <v>37</v>
      </c>
      <c r="C14" s="53">
        <v>1117</v>
      </c>
      <c r="D14" s="54">
        <v>19828834.759999998</v>
      </c>
      <c r="E14" s="53">
        <v>0</v>
      </c>
      <c r="F14" s="54">
        <v>0</v>
      </c>
      <c r="G14" s="53">
        <v>60</v>
      </c>
      <c r="H14" s="54">
        <v>859785.11</v>
      </c>
      <c r="I14" s="53">
        <v>504</v>
      </c>
      <c r="J14" s="54">
        <v>8862969.0700000003</v>
      </c>
      <c r="K14" s="53">
        <v>925</v>
      </c>
      <c r="L14" s="54">
        <v>17485601.82</v>
      </c>
      <c r="M14" s="53">
        <v>298</v>
      </c>
      <c r="N14" s="54">
        <v>6166033.6600000001</v>
      </c>
      <c r="O14" s="53">
        <v>1591</v>
      </c>
      <c r="P14" s="54">
        <v>33814258.759999998</v>
      </c>
      <c r="Q14" s="53">
        <v>209</v>
      </c>
      <c r="R14" s="54">
        <v>3088296.4</v>
      </c>
      <c r="S14" s="53">
        <v>0</v>
      </c>
      <c r="T14" s="54">
        <v>0</v>
      </c>
      <c r="U14" s="53">
        <v>0</v>
      </c>
      <c r="V14" s="54">
        <v>0</v>
      </c>
      <c r="W14" s="53">
        <v>448</v>
      </c>
      <c r="X14" s="54">
        <v>6057158.2300000004</v>
      </c>
      <c r="Y14" s="72">
        <v>2303</v>
      </c>
      <c r="Z14" s="71">
        <v>72785171.680000007</v>
      </c>
      <c r="AA14" s="61">
        <v>1425</v>
      </c>
      <c r="AB14" s="62">
        <v>65808889.090000004</v>
      </c>
      <c r="AC14" s="46">
        <v>0</v>
      </c>
      <c r="AD14" s="47">
        <v>0</v>
      </c>
      <c r="AE14" s="53">
        <v>0</v>
      </c>
      <c r="AF14" s="54">
        <v>0</v>
      </c>
      <c r="AG14" s="53">
        <v>0</v>
      </c>
      <c r="AH14" s="54">
        <v>0</v>
      </c>
      <c r="AI14" s="53">
        <v>0</v>
      </c>
      <c r="AJ14" s="54">
        <v>0</v>
      </c>
      <c r="AK14" s="53">
        <v>7791</v>
      </c>
      <c r="AL14" s="54">
        <v>196213060.47</v>
      </c>
      <c r="AM14" s="53">
        <v>89</v>
      </c>
      <c r="AN14" s="54">
        <v>2474159.52</v>
      </c>
      <c r="AO14" s="46">
        <v>0</v>
      </c>
      <c r="AP14" s="47">
        <v>0</v>
      </c>
      <c r="AQ14" s="53">
        <v>0</v>
      </c>
      <c r="AR14" s="54">
        <v>0</v>
      </c>
      <c r="AS14" s="53">
        <v>0</v>
      </c>
      <c r="AT14" s="54">
        <v>0</v>
      </c>
      <c r="AU14" s="53">
        <v>0</v>
      </c>
      <c r="AV14" s="54">
        <v>0</v>
      </c>
      <c r="AW14" s="53">
        <v>0</v>
      </c>
      <c r="AX14" s="54">
        <v>0</v>
      </c>
      <c r="AY14" s="53">
        <v>0</v>
      </c>
      <c r="AZ14" s="54">
        <v>0</v>
      </c>
      <c r="BA14" s="53">
        <v>0</v>
      </c>
      <c r="BB14" s="54">
        <v>0</v>
      </c>
      <c r="BC14" s="53">
        <v>1</v>
      </c>
      <c r="BD14" s="54">
        <v>24306.5</v>
      </c>
      <c r="BE14" s="46">
        <v>0</v>
      </c>
      <c r="BF14" s="47">
        <v>0</v>
      </c>
      <c r="BG14" s="53">
        <v>11</v>
      </c>
      <c r="BH14" s="54">
        <v>107359.89</v>
      </c>
      <c r="BI14" s="53">
        <f t="shared" si="0"/>
        <v>16772</v>
      </c>
      <c r="BJ14" s="54">
        <f t="shared" si="1"/>
        <v>433575884.95999998</v>
      </c>
    </row>
    <row r="15" spans="1:62" ht="19.5" customHeight="1" x14ac:dyDescent="0.25">
      <c r="A15" s="4">
        <v>4</v>
      </c>
      <c r="B15" s="40" t="s">
        <v>38</v>
      </c>
      <c r="C15" s="46">
        <v>0</v>
      </c>
      <c r="D15" s="47">
        <v>0</v>
      </c>
      <c r="E15" s="53">
        <v>0</v>
      </c>
      <c r="F15" s="54">
        <v>0</v>
      </c>
      <c r="G15" s="46">
        <v>0</v>
      </c>
      <c r="H15" s="47">
        <v>0</v>
      </c>
      <c r="I15" s="53">
        <v>0</v>
      </c>
      <c r="J15" s="54">
        <v>0</v>
      </c>
      <c r="K15" s="53">
        <v>0</v>
      </c>
      <c r="L15" s="54">
        <v>0</v>
      </c>
      <c r="M15" s="46">
        <v>0</v>
      </c>
      <c r="N15" s="47">
        <v>0</v>
      </c>
      <c r="O15" s="46">
        <v>0</v>
      </c>
      <c r="P15" s="47">
        <v>0</v>
      </c>
      <c r="Q15" s="53">
        <v>0</v>
      </c>
      <c r="R15" s="54">
        <v>0</v>
      </c>
      <c r="S15" s="53">
        <v>0</v>
      </c>
      <c r="T15" s="54">
        <v>0</v>
      </c>
      <c r="U15" s="53">
        <v>0</v>
      </c>
      <c r="V15" s="54">
        <v>0</v>
      </c>
      <c r="W15" s="46">
        <v>0</v>
      </c>
      <c r="X15" s="47">
        <v>0</v>
      </c>
      <c r="Y15" s="72">
        <v>0</v>
      </c>
      <c r="Z15" s="71">
        <v>0</v>
      </c>
      <c r="AA15" s="61">
        <v>0</v>
      </c>
      <c r="AB15" s="62">
        <v>0</v>
      </c>
      <c r="AC15" s="46">
        <v>0</v>
      </c>
      <c r="AD15" s="47">
        <v>0</v>
      </c>
      <c r="AE15" s="53">
        <v>0</v>
      </c>
      <c r="AF15" s="54">
        <v>0</v>
      </c>
      <c r="AG15" s="53">
        <v>0</v>
      </c>
      <c r="AH15" s="54">
        <v>0</v>
      </c>
      <c r="AI15" s="53">
        <v>0</v>
      </c>
      <c r="AJ15" s="54">
        <v>0</v>
      </c>
      <c r="AK15" s="46">
        <v>0</v>
      </c>
      <c r="AL15" s="47">
        <v>0</v>
      </c>
      <c r="AM15" s="46">
        <v>0</v>
      </c>
      <c r="AN15" s="47">
        <v>0</v>
      </c>
      <c r="AO15" s="53">
        <v>814</v>
      </c>
      <c r="AP15" s="54">
        <v>30151849.609999999</v>
      </c>
      <c r="AQ15" s="53">
        <v>0</v>
      </c>
      <c r="AR15" s="54">
        <v>0</v>
      </c>
      <c r="AS15" s="53">
        <v>0</v>
      </c>
      <c r="AT15" s="54">
        <v>0</v>
      </c>
      <c r="AU15" s="53">
        <v>0</v>
      </c>
      <c r="AV15" s="54">
        <v>0</v>
      </c>
      <c r="AW15" s="53">
        <v>0</v>
      </c>
      <c r="AX15" s="54">
        <v>0</v>
      </c>
      <c r="AY15" s="53">
        <v>0</v>
      </c>
      <c r="AZ15" s="54">
        <v>0</v>
      </c>
      <c r="BA15" s="53">
        <v>0</v>
      </c>
      <c r="BB15" s="54">
        <v>0</v>
      </c>
      <c r="BC15" s="53">
        <v>0</v>
      </c>
      <c r="BD15" s="54">
        <v>0</v>
      </c>
      <c r="BE15" s="46">
        <v>0</v>
      </c>
      <c r="BF15" s="47">
        <v>0</v>
      </c>
      <c r="BG15" s="53">
        <v>0</v>
      </c>
      <c r="BH15" s="54">
        <v>0</v>
      </c>
      <c r="BI15" s="53">
        <f t="shared" si="0"/>
        <v>814</v>
      </c>
      <c r="BJ15" s="54">
        <f t="shared" si="1"/>
        <v>30151849.609999999</v>
      </c>
    </row>
    <row r="16" spans="1:62" x14ac:dyDescent="0.25">
      <c r="A16" s="4">
        <v>11</v>
      </c>
      <c r="B16" s="40" t="s">
        <v>39</v>
      </c>
      <c r="C16" s="46">
        <v>0</v>
      </c>
      <c r="D16" s="47">
        <v>0</v>
      </c>
      <c r="E16" s="53">
        <v>0</v>
      </c>
      <c r="F16" s="54">
        <v>0</v>
      </c>
      <c r="G16" s="46">
        <v>0</v>
      </c>
      <c r="H16" s="47">
        <v>0</v>
      </c>
      <c r="I16" s="53">
        <v>0</v>
      </c>
      <c r="J16" s="54">
        <v>0</v>
      </c>
      <c r="K16" s="53">
        <v>0</v>
      </c>
      <c r="L16" s="54">
        <v>0</v>
      </c>
      <c r="M16" s="46">
        <v>0</v>
      </c>
      <c r="N16" s="47">
        <v>0</v>
      </c>
      <c r="O16" s="53">
        <v>146</v>
      </c>
      <c r="P16" s="54">
        <v>2889288.53</v>
      </c>
      <c r="Q16" s="53">
        <v>0</v>
      </c>
      <c r="R16" s="54">
        <v>0</v>
      </c>
      <c r="S16" s="53">
        <v>0</v>
      </c>
      <c r="T16" s="54">
        <v>0</v>
      </c>
      <c r="U16" s="53">
        <v>0</v>
      </c>
      <c r="V16" s="54">
        <v>0</v>
      </c>
      <c r="W16" s="46">
        <v>0</v>
      </c>
      <c r="X16" s="47">
        <v>0</v>
      </c>
      <c r="Y16" s="72">
        <v>1007</v>
      </c>
      <c r="Z16" s="71">
        <v>31415469.370000001</v>
      </c>
      <c r="AA16" s="61">
        <v>0</v>
      </c>
      <c r="AB16" s="62">
        <v>0</v>
      </c>
      <c r="AC16" s="53">
        <v>560</v>
      </c>
      <c r="AD16" s="54">
        <v>12548567.07</v>
      </c>
      <c r="AE16" s="53">
        <v>1077</v>
      </c>
      <c r="AF16" s="54">
        <v>20931528.539999999</v>
      </c>
      <c r="AG16" s="53">
        <v>0</v>
      </c>
      <c r="AH16" s="54">
        <v>0</v>
      </c>
      <c r="AI16" s="53">
        <v>29</v>
      </c>
      <c r="AJ16" s="54">
        <v>593201.26</v>
      </c>
      <c r="AK16" s="46">
        <v>0</v>
      </c>
      <c r="AL16" s="47">
        <v>0</v>
      </c>
      <c r="AM16" s="46">
        <v>0</v>
      </c>
      <c r="AN16" s="47">
        <v>0</v>
      </c>
      <c r="AO16" s="46">
        <v>0</v>
      </c>
      <c r="AP16" s="47">
        <v>0</v>
      </c>
      <c r="AQ16" s="53">
        <v>0</v>
      </c>
      <c r="AR16" s="54">
        <v>0</v>
      </c>
      <c r="AS16" s="53">
        <v>0</v>
      </c>
      <c r="AT16" s="54">
        <v>0</v>
      </c>
      <c r="AU16" s="53">
        <v>0</v>
      </c>
      <c r="AV16" s="54">
        <v>0</v>
      </c>
      <c r="AW16" s="53">
        <v>0</v>
      </c>
      <c r="AX16" s="54">
        <v>0</v>
      </c>
      <c r="AY16" s="53">
        <v>0</v>
      </c>
      <c r="AZ16" s="54">
        <v>0</v>
      </c>
      <c r="BA16" s="53">
        <v>0</v>
      </c>
      <c r="BB16" s="54">
        <v>0</v>
      </c>
      <c r="BC16" s="53">
        <v>0</v>
      </c>
      <c r="BD16" s="54">
        <v>0</v>
      </c>
      <c r="BE16" s="46">
        <v>0</v>
      </c>
      <c r="BF16" s="47">
        <v>0</v>
      </c>
      <c r="BG16" s="53">
        <v>0</v>
      </c>
      <c r="BH16" s="54">
        <v>0</v>
      </c>
      <c r="BI16" s="53">
        <f t="shared" si="0"/>
        <v>2819</v>
      </c>
      <c r="BJ16" s="54">
        <f t="shared" si="1"/>
        <v>68378054.769999996</v>
      </c>
    </row>
    <row r="17" spans="1:62" x14ac:dyDescent="0.25">
      <c r="A17" s="4">
        <v>12</v>
      </c>
      <c r="B17" s="40" t="s">
        <v>40</v>
      </c>
      <c r="C17" s="46">
        <v>0</v>
      </c>
      <c r="D17" s="47">
        <v>0</v>
      </c>
      <c r="E17" s="53">
        <v>0</v>
      </c>
      <c r="F17" s="54">
        <v>0</v>
      </c>
      <c r="G17" s="46">
        <v>0</v>
      </c>
      <c r="H17" s="47">
        <v>0</v>
      </c>
      <c r="I17" s="53">
        <v>0</v>
      </c>
      <c r="J17" s="54">
        <v>0</v>
      </c>
      <c r="K17" s="53">
        <v>0</v>
      </c>
      <c r="L17" s="54">
        <v>0</v>
      </c>
      <c r="M17" s="46">
        <v>0</v>
      </c>
      <c r="N17" s="47">
        <v>0</v>
      </c>
      <c r="O17" s="46">
        <v>0</v>
      </c>
      <c r="P17" s="47">
        <v>0</v>
      </c>
      <c r="Q17" s="53">
        <v>0</v>
      </c>
      <c r="R17" s="54">
        <v>0</v>
      </c>
      <c r="S17" s="53">
        <v>0</v>
      </c>
      <c r="T17" s="54">
        <v>0</v>
      </c>
      <c r="U17" s="53">
        <v>0</v>
      </c>
      <c r="V17" s="54">
        <v>0</v>
      </c>
      <c r="W17" s="46">
        <v>0</v>
      </c>
      <c r="X17" s="47">
        <v>0</v>
      </c>
      <c r="Y17" s="72">
        <v>35</v>
      </c>
      <c r="Z17" s="71">
        <v>1138458.25</v>
      </c>
      <c r="AA17" s="61">
        <v>0</v>
      </c>
      <c r="AB17" s="62">
        <v>0</v>
      </c>
      <c r="AC17" s="46">
        <v>0</v>
      </c>
      <c r="AD17" s="47">
        <v>0</v>
      </c>
      <c r="AE17" s="53">
        <v>110</v>
      </c>
      <c r="AF17" s="54">
        <v>9886701.9399999995</v>
      </c>
      <c r="AG17" s="53">
        <v>0</v>
      </c>
      <c r="AH17" s="54">
        <v>0</v>
      </c>
      <c r="AI17" s="53">
        <v>0</v>
      </c>
      <c r="AJ17" s="54">
        <v>0</v>
      </c>
      <c r="AK17" s="46">
        <v>0</v>
      </c>
      <c r="AL17" s="47">
        <v>0</v>
      </c>
      <c r="AM17" s="46">
        <v>0</v>
      </c>
      <c r="AN17" s="47">
        <v>0</v>
      </c>
      <c r="AO17" s="46">
        <v>0</v>
      </c>
      <c r="AP17" s="47">
        <v>0</v>
      </c>
      <c r="AQ17" s="53">
        <v>0</v>
      </c>
      <c r="AR17" s="54">
        <v>0</v>
      </c>
      <c r="AS17" s="53">
        <v>100</v>
      </c>
      <c r="AT17" s="54">
        <v>5869970.8099999996</v>
      </c>
      <c r="AU17" s="53">
        <v>0</v>
      </c>
      <c r="AV17" s="54">
        <v>0</v>
      </c>
      <c r="AW17" s="53">
        <v>0</v>
      </c>
      <c r="AX17" s="54">
        <v>0</v>
      </c>
      <c r="AY17" s="53">
        <v>0</v>
      </c>
      <c r="AZ17" s="54">
        <v>0</v>
      </c>
      <c r="BA17" s="53">
        <v>0</v>
      </c>
      <c r="BB17" s="54">
        <v>0</v>
      </c>
      <c r="BC17" s="53">
        <v>0</v>
      </c>
      <c r="BD17" s="54">
        <v>0</v>
      </c>
      <c r="BE17" s="46">
        <v>0</v>
      </c>
      <c r="BF17" s="47">
        <v>0</v>
      </c>
      <c r="BG17" s="53">
        <v>0</v>
      </c>
      <c r="BH17" s="54">
        <v>0</v>
      </c>
      <c r="BI17" s="53">
        <f t="shared" si="0"/>
        <v>245</v>
      </c>
      <c r="BJ17" s="54">
        <f t="shared" si="1"/>
        <v>16895131</v>
      </c>
    </row>
    <row r="18" spans="1:62" x14ac:dyDescent="0.25">
      <c r="A18" s="4">
        <v>16</v>
      </c>
      <c r="B18" s="40" t="s">
        <v>41</v>
      </c>
      <c r="C18" s="46">
        <v>0</v>
      </c>
      <c r="D18" s="47">
        <v>0</v>
      </c>
      <c r="E18" s="53">
        <v>0</v>
      </c>
      <c r="F18" s="54">
        <v>0</v>
      </c>
      <c r="G18" s="46">
        <v>0</v>
      </c>
      <c r="H18" s="47">
        <v>0</v>
      </c>
      <c r="I18" s="53">
        <v>0</v>
      </c>
      <c r="J18" s="54">
        <v>0</v>
      </c>
      <c r="K18" s="53">
        <v>0</v>
      </c>
      <c r="L18" s="54">
        <v>0</v>
      </c>
      <c r="M18" s="46">
        <v>0</v>
      </c>
      <c r="N18" s="47">
        <v>0</v>
      </c>
      <c r="O18" s="46">
        <v>0</v>
      </c>
      <c r="P18" s="47">
        <v>0</v>
      </c>
      <c r="Q18" s="53">
        <v>0</v>
      </c>
      <c r="R18" s="54">
        <v>0</v>
      </c>
      <c r="S18" s="53">
        <v>0</v>
      </c>
      <c r="T18" s="54">
        <v>0</v>
      </c>
      <c r="U18" s="53">
        <v>0</v>
      </c>
      <c r="V18" s="54">
        <v>0</v>
      </c>
      <c r="W18" s="46">
        <v>0</v>
      </c>
      <c r="X18" s="47">
        <v>0</v>
      </c>
      <c r="Y18" s="72">
        <v>0</v>
      </c>
      <c r="Z18" s="71">
        <v>0</v>
      </c>
      <c r="AA18" s="61">
        <v>0</v>
      </c>
      <c r="AB18" s="62">
        <v>0</v>
      </c>
      <c r="AC18" s="46">
        <v>0</v>
      </c>
      <c r="AD18" s="47">
        <v>0</v>
      </c>
      <c r="AE18" s="53">
        <v>0</v>
      </c>
      <c r="AF18" s="54">
        <v>0</v>
      </c>
      <c r="AG18" s="53">
        <v>0</v>
      </c>
      <c r="AH18" s="54">
        <v>0</v>
      </c>
      <c r="AI18" s="53">
        <v>0</v>
      </c>
      <c r="AJ18" s="54">
        <v>0</v>
      </c>
      <c r="AK18" s="46">
        <v>0</v>
      </c>
      <c r="AL18" s="47">
        <v>0</v>
      </c>
      <c r="AM18" s="46">
        <v>0</v>
      </c>
      <c r="AN18" s="47">
        <v>0</v>
      </c>
      <c r="AO18" s="53">
        <v>115</v>
      </c>
      <c r="AP18" s="54">
        <v>4660134.83</v>
      </c>
      <c r="AQ18" s="53">
        <v>0</v>
      </c>
      <c r="AR18" s="54">
        <v>0</v>
      </c>
      <c r="AS18" s="53">
        <v>0</v>
      </c>
      <c r="AT18" s="54">
        <v>0</v>
      </c>
      <c r="AU18" s="53">
        <v>1171</v>
      </c>
      <c r="AV18" s="54">
        <v>31465378.309999999</v>
      </c>
      <c r="AW18" s="53">
        <v>0</v>
      </c>
      <c r="AX18" s="54">
        <v>0</v>
      </c>
      <c r="AY18" s="53">
        <v>0</v>
      </c>
      <c r="AZ18" s="54">
        <v>0</v>
      </c>
      <c r="BA18" s="53">
        <v>0</v>
      </c>
      <c r="BB18" s="54">
        <v>0</v>
      </c>
      <c r="BC18" s="53">
        <v>0</v>
      </c>
      <c r="BD18" s="54">
        <v>0</v>
      </c>
      <c r="BE18" s="46">
        <v>0</v>
      </c>
      <c r="BF18" s="47">
        <v>0</v>
      </c>
      <c r="BG18" s="53">
        <v>0</v>
      </c>
      <c r="BH18" s="54">
        <v>0</v>
      </c>
      <c r="BI18" s="53">
        <f t="shared" si="0"/>
        <v>1286</v>
      </c>
      <c r="BJ18" s="54">
        <f t="shared" si="1"/>
        <v>36125513.140000001</v>
      </c>
    </row>
    <row r="19" spans="1:62" x14ac:dyDescent="0.25">
      <c r="A19" s="4">
        <v>17</v>
      </c>
      <c r="B19" s="40" t="s">
        <v>42</v>
      </c>
      <c r="C19" s="46">
        <v>0</v>
      </c>
      <c r="D19" s="47">
        <v>0</v>
      </c>
      <c r="E19" s="53">
        <v>0</v>
      </c>
      <c r="F19" s="54">
        <v>0</v>
      </c>
      <c r="G19" s="46">
        <v>0</v>
      </c>
      <c r="H19" s="47">
        <v>0</v>
      </c>
      <c r="I19" s="53">
        <v>0</v>
      </c>
      <c r="J19" s="54">
        <v>0</v>
      </c>
      <c r="K19" s="53">
        <v>0</v>
      </c>
      <c r="L19" s="54">
        <v>0</v>
      </c>
      <c r="M19" s="46">
        <v>0</v>
      </c>
      <c r="N19" s="47">
        <v>0</v>
      </c>
      <c r="O19" s="46">
        <v>0</v>
      </c>
      <c r="P19" s="47">
        <v>0</v>
      </c>
      <c r="Q19" s="53">
        <v>0</v>
      </c>
      <c r="R19" s="54">
        <v>0</v>
      </c>
      <c r="S19" s="53">
        <v>0</v>
      </c>
      <c r="T19" s="54">
        <v>0</v>
      </c>
      <c r="U19" s="53">
        <v>0</v>
      </c>
      <c r="V19" s="54">
        <v>0</v>
      </c>
      <c r="W19" s="46">
        <v>0</v>
      </c>
      <c r="X19" s="47">
        <v>0</v>
      </c>
      <c r="Y19" s="72">
        <v>0</v>
      </c>
      <c r="Z19" s="71">
        <v>0</v>
      </c>
      <c r="AA19" s="61">
        <v>0</v>
      </c>
      <c r="AB19" s="62">
        <v>0</v>
      </c>
      <c r="AC19" s="46">
        <v>0</v>
      </c>
      <c r="AD19" s="47">
        <v>0</v>
      </c>
      <c r="AE19" s="53">
        <v>206</v>
      </c>
      <c r="AF19" s="54">
        <v>7032814.96</v>
      </c>
      <c r="AG19" s="53">
        <v>0</v>
      </c>
      <c r="AH19" s="54">
        <v>0</v>
      </c>
      <c r="AI19" s="53">
        <v>0</v>
      </c>
      <c r="AJ19" s="54">
        <v>0</v>
      </c>
      <c r="AK19" s="46">
        <v>0</v>
      </c>
      <c r="AL19" s="47">
        <v>0</v>
      </c>
      <c r="AM19" s="46">
        <v>0</v>
      </c>
      <c r="AN19" s="47">
        <v>0</v>
      </c>
      <c r="AO19" s="46">
        <v>0</v>
      </c>
      <c r="AP19" s="47">
        <v>0</v>
      </c>
      <c r="AQ19" s="53">
        <v>0</v>
      </c>
      <c r="AR19" s="54">
        <v>0</v>
      </c>
      <c r="AS19" s="53">
        <v>0</v>
      </c>
      <c r="AT19" s="54">
        <v>0</v>
      </c>
      <c r="AU19" s="53">
        <v>0</v>
      </c>
      <c r="AV19" s="54">
        <v>0</v>
      </c>
      <c r="AW19" s="53">
        <v>0</v>
      </c>
      <c r="AX19" s="54">
        <v>0</v>
      </c>
      <c r="AY19" s="53">
        <v>0</v>
      </c>
      <c r="AZ19" s="54">
        <v>0</v>
      </c>
      <c r="BA19" s="53">
        <v>0</v>
      </c>
      <c r="BB19" s="54">
        <v>0</v>
      </c>
      <c r="BC19" s="53">
        <v>0</v>
      </c>
      <c r="BD19" s="54">
        <v>0</v>
      </c>
      <c r="BE19" s="46">
        <v>0</v>
      </c>
      <c r="BF19" s="47">
        <v>0</v>
      </c>
      <c r="BG19" s="53">
        <v>0</v>
      </c>
      <c r="BH19" s="54">
        <v>0</v>
      </c>
      <c r="BI19" s="53">
        <f t="shared" si="0"/>
        <v>206</v>
      </c>
      <c r="BJ19" s="54">
        <f t="shared" si="1"/>
        <v>7032814.96</v>
      </c>
    </row>
    <row r="20" spans="1:62" x14ac:dyDescent="0.25">
      <c r="A20" s="4">
        <v>18</v>
      </c>
      <c r="B20" s="40" t="s">
        <v>43</v>
      </c>
      <c r="C20" s="46">
        <v>0</v>
      </c>
      <c r="D20" s="47">
        <v>0</v>
      </c>
      <c r="E20" s="53">
        <v>0</v>
      </c>
      <c r="F20" s="54">
        <v>0</v>
      </c>
      <c r="G20" s="46">
        <v>0</v>
      </c>
      <c r="H20" s="47">
        <v>0</v>
      </c>
      <c r="I20" s="53">
        <v>0</v>
      </c>
      <c r="J20" s="54">
        <v>0</v>
      </c>
      <c r="K20" s="53">
        <v>0</v>
      </c>
      <c r="L20" s="54">
        <v>0</v>
      </c>
      <c r="M20" s="46">
        <v>0</v>
      </c>
      <c r="N20" s="47">
        <v>0</v>
      </c>
      <c r="O20" s="46">
        <v>0</v>
      </c>
      <c r="P20" s="47">
        <v>0</v>
      </c>
      <c r="Q20" s="53">
        <v>0</v>
      </c>
      <c r="R20" s="54">
        <v>0</v>
      </c>
      <c r="S20" s="53">
        <v>0</v>
      </c>
      <c r="T20" s="54">
        <v>0</v>
      </c>
      <c r="U20" s="53">
        <v>0</v>
      </c>
      <c r="V20" s="54">
        <v>0</v>
      </c>
      <c r="W20" s="46">
        <v>0</v>
      </c>
      <c r="X20" s="47">
        <v>0</v>
      </c>
      <c r="Y20" s="72">
        <v>0</v>
      </c>
      <c r="Z20" s="71">
        <v>0</v>
      </c>
      <c r="AA20" s="61">
        <v>0</v>
      </c>
      <c r="AB20" s="62">
        <v>0</v>
      </c>
      <c r="AC20" s="46">
        <v>0</v>
      </c>
      <c r="AD20" s="47">
        <v>0</v>
      </c>
      <c r="AE20" s="53">
        <v>205</v>
      </c>
      <c r="AF20" s="54">
        <v>26626035.030000001</v>
      </c>
      <c r="AG20" s="53">
        <v>0</v>
      </c>
      <c r="AH20" s="54">
        <v>0</v>
      </c>
      <c r="AI20" s="53">
        <v>0</v>
      </c>
      <c r="AJ20" s="54">
        <v>0</v>
      </c>
      <c r="AK20" s="46">
        <v>0</v>
      </c>
      <c r="AL20" s="47">
        <v>0</v>
      </c>
      <c r="AM20" s="46">
        <v>0</v>
      </c>
      <c r="AN20" s="47">
        <v>0</v>
      </c>
      <c r="AO20" s="46">
        <v>0</v>
      </c>
      <c r="AP20" s="47">
        <v>0</v>
      </c>
      <c r="AQ20" s="53">
        <v>0</v>
      </c>
      <c r="AR20" s="54">
        <v>0</v>
      </c>
      <c r="AS20" s="53">
        <v>0</v>
      </c>
      <c r="AT20" s="54">
        <v>0</v>
      </c>
      <c r="AU20" s="53">
        <v>0</v>
      </c>
      <c r="AV20" s="54">
        <v>0</v>
      </c>
      <c r="AW20" s="53">
        <v>0</v>
      </c>
      <c r="AX20" s="54">
        <v>0</v>
      </c>
      <c r="AY20" s="53">
        <v>0</v>
      </c>
      <c r="AZ20" s="54">
        <v>0</v>
      </c>
      <c r="BA20" s="53">
        <v>0</v>
      </c>
      <c r="BB20" s="54">
        <v>0</v>
      </c>
      <c r="BC20" s="53">
        <v>0</v>
      </c>
      <c r="BD20" s="54">
        <v>0</v>
      </c>
      <c r="BE20" s="46">
        <v>0</v>
      </c>
      <c r="BF20" s="47">
        <v>0</v>
      </c>
      <c r="BG20" s="53">
        <v>0</v>
      </c>
      <c r="BH20" s="54">
        <v>0</v>
      </c>
      <c r="BI20" s="53">
        <f t="shared" si="0"/>
        <v>205</v>
      </c>
      <c r="BJ20" s="54">
        <f t="shared" si="1"/>
        <v>26626035.030000001</v>
      </c>
    </row>
    <row r="21" spans="1:62" x14ac:dyDescent="0.25">
      <c r="A21" s="4">
        <v>19</v>
      </c>
      <c r="B21" s="40" t="s">
        <v>44</v>
      </c>
      <c r="C21" s="46">
        <v>0</v>
      </c>
      <c r="D21" s="47">
        <v>0</v>
      </c>
      <c r="E21" s="53">
        <v>0</v>
      </c>
      <c r="F21" s="54">
        <v>0</v>
      </c>
      <c r="G21" s="46">
        <v>0</v>
      </c>
      <c r="H21" s="47">
        <v>0</v>
      </c>
      <c r="I21" s="53">
        <v>0</v>
      </c>
      <c r="J21" s="54">
        <v>0</v>
      </c>
      <c r="K21" s="53">
        <v>0</v>
      </c>
      <c r="L21" s="54">
        <v>0</v>
      </c>
      <c r="M21" s="46">
        <v>0</v>
      </c>
      <c r="N21" s="47">
        <v>0</v>
      </c>
      <c r="O21" s="53">
        <v>27</v>
      </c>
      <c r="P21" s="54">
        <v>662595.09</v>
      </c>
      <c r="Q21" s="53">
        <v>0</v>
      </c>
      <c r="R21" s="54">
        <v>0</v>
      </c>
      <c r="S21" s="53">
        <v>0</v>
      </c>
      <c r="T21" s="54">
        <v>0</v>
      </c>
      <c r="U21" s="53">
        <v>0</v>
      </c>
      <c r="V21" s="54">
        <v>0</v>
      </c>
      <c r="W21" s="46">
        <v>0</v>
      </c>
      <c r="X21" s="47">
        <v>0</v>
      </c>
      <c r="Y21" s="72">
        <v>0</v>
      </c>
      <c r="Z21" s="71">
        <v>0</v>
      </c>
      <c r="AA21" s="61">
        <v>0</v>
      </c>
      <c r="AB21" s="62">
        <v>0</v>
      </c>
      <c r="AC21" s="46">
        <v>0</v>
      </c>
      <c r="AD21" s="47">
        <v>0</v>
      </c>
      <c r="AE21" s="53">
        <v>334</v>
      </c>
      <c r="AF21" s="54">
        <v>7994674.1699999999</v>
      </c>
      <c r="AG21" s="53">
        <v>0</v>
      </c>
      <c r="AH21" s="54">
        <v>0</v>
      </c>
      <c r="AI21" s="53">
        <v>0</v>
      </c>
      <c r="AJ21" s="54">
        <v>0</v>
      </c>
      <c r="AK21" s="46">
        <v>0</v>
      </c>
      <c r="AL21" s="47">
        <v>0</v>
      </c>
      <c r="AM21" s="46">
        <v>0</v>
      </c>
      <c r="AN21" s="47">
        <v>0</v>
      </c>
      <c r="AO21" s="46">
        <v>0</v>
      </c>
      <c r="AP21" s="47">
        <v>0</v>
      </c>
      <c r="AQ21" s="53">
        <v>0</v>
      </c>
      <c r="AR21" s="54">
        <v>0</v>
      </c>
      <c r="AS21" s="53">
        <v>0</v>
      </c>
      <c r="AT21" s="54">
        <v>0</v>
      </c>
      <c r="AU21" s="53">
        <v>0</v>
      </c>
      <c r="AV21" s="54">
        <v>0</v>
      </c>
      <c r="AW21" s="53">
        <v>0</v>
      </c>
      <c r="AX21" s="54">
        <v>0</v>
      </c>
      <c r="AY21" s="53">
        <v>0</v>
      </c>
      <c r="AZ21" s="54">
        <v>0</v>
      </c>
      <c r="BA21" s="53">
        <v>0</v>
      </c>
      <c r="BB21" s="54">
        <v>0</v>
      </c>
      <c r="BC21" s="53">
        <v>0</v>
      </c>
      <c r="BD21" s="54">
        <v>0</v>
      </c>
      <c r="BE21" s="46">
        <v>0</v>
      </c>
      <c r="BF21" s="47">
        <v>0</v>
      </c>
      <c r="BG21" s="53">
        <v>1</v>
      </c>
      <c r="BH21" s="54">
        <v>20529.64</v>
      </c>
      <c r="BI21" s="53">
        <f t="shared" si="0"/>
        <v>362</v>
      </c>
      <c r="BJ21" s="54">
        <f t="shared" si="1"/>
        <v>8677798.9000000004</v>
      </c>
    </row>
    <row r="22" spans="1:62" x14ac:dyDescent="0.25">
      <c r="A22" s="4">
        <v>20</v>
      </c>
      <c r="B22" s="40" t="s">
        <v>45</v>
      </c>
      <c r="C22" s="46">
        <v>0</v>
      </c>
      <c r="D22" s="47">
        <v>0</v>
      </c>
      <c r="E22" s="53">
        <v>0</v>
      </c>
      <c r="F22" s="54">
        <v>0</v>
      </c>
      <c r="G22" s="46">
        <v>0</v>
      </c>
      <c r="H22" s="47">
        <v>0</v>
      </c>
      <c r="I22" s="53">
        <v>0</v>
      </c>
      <c r="J22" s="54">
        <v>0</v>
      </c>
      <c r="K22" s="53">
        <v>0</v>
      </c>
      <c r="L22" s="54">
        <v>0</v>
      </c>
      <c r="M22" s="46">
        <v>0</v>
      </c>
      <c r="N22" s="47">
        <v>0</v>
      </c>
      <c r="O22" s="46">
        <v>0</v>
      </c>
      <c r="P22" s="47">
        <v>0</v>
      </c>
      <c r="Q22" s="53">
        <v>0</v>
      </c>
      <c r="R22" s="54">
        <v>0</v>
      </c>
      <c r="S22" s="53">
        <v>0</v>
      </c>
      <c r="T22" s="54">
        <v>0</v>
      </c>
      <c r="U22" s="53">
        <v>0</v>
      </c>
      <c r="V22" s="54">
        <v>0</v>
      </c>
      <c r="W22" s="46">
        <v>0</v>
      </c>
      <c r="X22" s="47">
        <v>0</v>
      </c>
      <c r="Y22" s="72">
        <v>0</v>
      </c>
      <c r="Z22" s="71">
        <v>0</v>
      </c>
      <c r="AA22" s="61">
        <v>0</v>
      </c>
      <c r="AB22" s="62">
        <v>0</v>
      </c>
      <c r="AC22" s="46">
        <v>0</v>
      </c>
      <c r="AD22" s="47">
        <v>0</v>
      </c>
      <c r="AE22" s="53">
        <v>2299</v>
      </c>
      <c r="AF22" s="54">
        <v>46833927.07</v>
      </c>
      <c r="AG22" s="53">
        <v>0</v>
      </c>
      <c r="AH22" s="54">
        <v>0</v>
      </c>
      <c r="AI22" s="53">
        <v>0</v>
      </c>
      <c r="AJ22" s="54">
        <v>0</v>
      </c>
      <c r="AK22" s="46">
        <v>0</v>
      </c>
      <c r="AL22" s="47">
        <v>0</v>
      </c>
      <c r="AM22" s="46">
        <v>0</v>
      </c>
      <c r="AN22" s="47">
        <v>0</v>
      </c>
      <c r="AO22" s="46">
        <v>0</v>
      </c>
      <c r="AP22" s="47">
        <v>0</v>
      </c>
      <c r="AQ22" s="53">
        <v>0</v>
      </c>
      <c r="AR22" s="54">
        <v>0</v>
      </c>
      <c r="AS22" s="53">
        <v>0</v>
      </c>
      <c r="AT22" s="54">
        <v>0</v>
      </c>
      <c r="AU22" s="53">
        <v>0</v>
      </c>
      <c r="AV22" s="54">
        <v>0</v>
      </c>
      <c r="AW22" s="53">
        <v>0</v>
      </c>
      <c r="AX22" s="54">
        <v>0</v>
      </c>
      <c r="AY22" s="53">
        <v>0</v>
      </c>
      <c r="AZ22" s="54">
        <v>0</v>
      </c>
      <c r="BA22" s="53">
        <v>0</v>
      </c>
      <c r="BB22" s="54">
        <v>0</v>
      </c>
      <c r="BC22" s="53">
        <v>0</v>
      </c>
      <c r="BD22" s="54">
        <v>0</v>
      </c>
      <c r="BE22" s="46">
        <v>0</v>
      </c>
      <c r="BF22" s="47">
        <v>0</v>
      </c>
      <c r="BG22" s="53">
        <v>0</v>
      </c>
      <c r="BH22" s="54">
        <v>0</v>
      </c>
      <c r="BI22" s="53">
        <f t="shared" si="0"/>
        <v>2299</v>
      </c>
      <c r="BJ22" s="54">
        <f t="shared" si="1"/>
        <v>46833927.07</v>
      </c>
    </row>
    <row r="23" spans="1:62" x14ac:dyDescent="0.25">
      <c r="A23" s="4">
        <v>21</v>
      </c>
      <c r="B23" s="40" t="s">
        <v>46</v>
      </c>
      <c r="C23" s="46">
        <v>0</v>
      </c>
      <c r="D23" s="47">
        <v>0</v>
      </c>
      <c r="E23" s="53">
        <v>0</v>
      </c>
      <c r="F23" s="54">
        <v>0</v>
      </c>
      <c r="G23" s="46">
        <v>0</v>
      </c>
      <c r="H23" s="47">
        <v>0</v>
      </c>
      <c r="I23" s="53">
        <v>0</v>
      </c>
      <c r="J23" s="54">
        <v>0</v>
      </c>
      <c r="K23" s="53">
        <v>0</v>
      </c>
      <c r="L23" s="54">
        <v>0</v>
      </c>
      <c r="M23" s="46">
        <v>0</v>
      </c>
      <c r="N23" s="47">
        <v>0</v>
      </c>
      <c r="O23" s="46">
        <v>0</v>
      </c>
      <c r="P23" s="47">
        <v>0</v>
      </c>
      <c r="Q23" s="53">
        <v>0</v>
      </c>
      <c r="R23" s="54">
        <v>0</v>
      </c>
      <c r="S23" s="53">
        <v>0</v>
      </c>
      <c r="T23" s="54">
        <v>0</v>
      </c>
      <c r="U23" s="53">
        <v>0</v>
      </c>
      <c r="V23" s="54">
        <v>0</v>
      </c>
      <c r="W23" s="46">
        <v>0</v>
      </c>
      <c r="X23" s="47">
        <v>0</v>
      </c>
      <c r="Y23" s="72">
        <v>0</v>
      </c>
      <c r="Z23" s="71">
        <v>0</v>
      </c>
      <c r="AA23" s="61">
        <v>0</v>
      </c>
      <c r="AB23" s="62">
        <v>0</v>
      </c>
      <c r="AC23" s="46">
        <v>0</v>
      </c>
      <c r="AD23" s="47">
        <v>0</v>
      </c>
      <c r="AE23" s="53">
        <v>877</v>
      </c>
      <c r="AF23" s="54">
        <v>45848738.740000002</v>
      </c>
      <c r="AG23" s="53">
        <v>0</v>
      </c>
      <c r="AH23" s="54">
        <v>0</v>
      </c>
      <c r="AI23" s="53">
        <v>0</v>
      </c>
      <c r="AJ23" s="54">
        <v>0</v>
      </c>
      <c r="AK23" s="46">
        <v>0</v>
      </c>
      <c r="AL23" s="47">
        <v>0</v>
      </c>
      <c r="AM23" s="46">
        <v>0</v>
      </c>
      <c r="AN23" s="47">
        <v>0</v>
      </c>
      <c r="AO23" s="46">
        <v>0</v>
      </c>
      <c r="AP23" s="47">
        <v>0</v>
      </c>
      <c r="AQ23" s="53">
        <v>0</v>
      </c>
      <c r="AR23" s="54">
        <v>0</v>
      </c>
      <c r="AS23" s="53">
        <v>0</v>
      </c>
      <c r="AT23" s="54">
        <v>0</v>
      </c>
      <c r="AU23" s="53">
        <v>0</v>
      </c>
      <c r="AV23" s="54">
        <v>0</v>
      </c>
      <c r="AW23" s="53">
        <v>0</v>
      </c>
      <c r="AX23" s="54">
        <v>0</v>
      </c>
      <c r="AY23" s="53">
        <v>0</v>
      </c>
      <c r="AZ23" s="54">
        <v>0</v>
      </c>
      <c r="BA23" s="53">
        <v>0</v>
      </c>
      <c r="BB23" s="54">
        <v>0</v>
      </c>
      <c r="BC23" s="53">
        <v>0</v>
      </c>
      <c r="BD23" s="54">
        <v>0</v>
      </c>
      <c r="BE23" s="46">
        <v>0</v>
      </c>
      <c r="BF23" s="47">
        <v>0</v>
      </c>
      <c r="BG23" s="53">
        <v>0</v>
      </c>
      <c r="BH23" s="54">
        <v>0</v>
      </c>
      <c r="BI23" s="53">
        <f t="shared" si="0"/>
        <v>877</v>
      </c>
      <c r="BJ23" s="54">
        <f t="shared" si="1"/>
        <v>45848738.740000002</v>
      </c>
    </row>
    <row r="24" spans="1:62" x14ac:dyDescent="0.25">
      <c r="A24" s="4">
        <v>28</v>
      </c>
      <c r="B24" s="40" t="s">
        <v>47</v>
      </c>
      <c r="C24" s="53">
        <v>398</v>
      </c>
      <c r="D24" s="54">
        <v>6161033.3399999999</v>
      </c>
      <c r="E24" s="53">
        <v>0</v>
      </c>
      <c r="F24" s="54">
        <v>0</v>
      </c>
      <c r="G24" s="53">
        <v>213</v>
      </c>
      <c r="H24" s="54">
        <v>2135357.1</v>
      </c>
      <c r="I24" s="53">
        <v>225</v>
      </c>
      <c r="J24" s="54">
        <v>2781473.49</v>
      </c>
      <c r="K24" s="53">
        <v>0</v>
      </c>
      <c r="L24" s="54">
        <v>0</v>
      </c>
      <c r="M24" s="53">
        <v>1206</v>
      </c>
      <c r="N24" s="54">
        <v>20865658.98</v>
      </c>
      <c r="O24" s="53">
        <v>1131</v>
      </c>
      <c r="P24" s="54">
        <v>15234283.369999999</v>
      </c>
      <c r="Q24" s="53">
        <v>0</v>
      </c>
      <c r="R24" s="54">
        <v>0</v>
      </c>
      <c r="S24" s="53">
        <v>0</v>
      </c>
      <c r="T24" s="54">
        <v>0</v>
      </c>
      <c r="U24" s="53">
        <v>0</v>
      </c>
      <c r="V24" s="54">
        <v>0</v>
      </c>
      <c r="W24" s="46">
        <v>0</v>
      </c>
      <c r="X24" s="47">
        <v>0</v>
      </c>
      <c r="Y24" s="72">
        <v>0</v>
      </c>
      <c r="Z24" s="71">
        <v>0</v>
      </c>
      <c r="AA24" s="61">
        <v>0</v>
      </c>
      <c r="AB24" s="62">
        <v>0</v>
      </c>
      <c r="AC24" s="46">
        <v>0</v>
      </c>
      <c r="AD24" s="47">
        <v>0</v>
      </c>
      <c r="AE24" s="53">
        <v>0</v>
      </c>
      <c r="AF24" s="54">
        <v>0</v>
      </c>
      <c r="AG24" s="53">
        <v>0</v>
      </c>
      <c r="AH24" s="54">
        <v>0</v>
      </c>
      <c r="AI24" s="53">
        <v>8458</v>
      </c>
      <c r="AJ24" s="54">
        <v>188200816.69</v>
      </c>
      <c r="AK24" s="46">
        <v>0</v>
      </c>
      <c r="AL24" s="47">
        <v>0</v>
      </c>
      <c r="AM24" s="46">
        <v>0</v>
      </c>
      <c r="AN24" s="47">
        <v>0</v>
      </c>
      <c r="AO24" s="46">
        <v>0</v>
      </c>
      <c r="AP24" s="47">
        <v>0</v>
      </c>
      <c r="AQ24" s="53">
        <v>0</v>
      </c>
      <c r="AR24" s="54">
        <v>0</v>
      </c>
      <c r="AS24" s="53">
        <v>0</v>
      </c>
      <c r="AT24" s="54">
        <v>0</v>
      </c>
      <c r="AU24" s="53">
        <v>0</v>
      </c>
      <c r="AV24" s="54">
        <v>0</v>
      </c>
      <c r="AW24" s="53">
        <v>0</v>
      </c>
      <c r="AX24" s="54">
        <v>0</v>
      </c>
      <c r="AY24" s="53">
        <v>0</v>
      </c>
      <c r="AZ24" s="54">
        <v>0</v>
      </c>
      <c r="BA24" s="53">
        <v>0</v>
      </c>
      <c r="BB24" s="54">
        <v>0</v>
      </c>
      <c r="BC24" s="53">
        <v>0</v>
      </c>
      <c r="BD24" s="54">
        <v>0</v>
      </c>
      <c r="BE24" s="46">
        <v>0</v>
      </c>
      <c r="BF24" s="47">
        <v>0</v>
      </c>
      <c r="BG24" s="53">
        <v>0</v>
      </c>
      <c r="BH24" s="54">
        <v>0</v>
      </c>
      <c r="BI24" s="53">
        <f t="shared" si="0"/>
        <v>11631</v>
      </c>
      <c r="BJ24" s="54">
        <f t="shared" si="1"/>
        <v>235378622.97</v>
      </c>
    </row>
    <row r="25" spans="1:62" x14ac:dyDescent="0.25">
      <c r="A25" s="4">
        <v>29</v>
      </c>
      <c r="B25" s="40" t="s">
        <v>48</v>
      </c>
      <c r="C25" s="46">
        <v>0</v>
      </c>
      <c r="D25" s="47">
        <v>0</v>
      </c>
      <c r="E25" s="53">
        <v>0</v>
      </c>
      <c r="F25" s="54">
        <v>0</v>
      </c>
      <c r="G25" s="46">
        <v>0</v>
      </c>
      <c r="H25" s="47">
        <v>0</v>
      </c>
      <c r="I25" s="53">
        <v>0</v>
      </c>
      <c r="J25" s="54">
        <v>0</v>
      </c>
      <c r="K25" s="53">
        <v>0</v>
      </c>
      <c r="L25" s="54">
        <v>0</v>
      </c>
      <c r="M25" s="46">
        <v>0</v>
      </c>
      <c r="N25" s="47">
        <v>0</v>
      </c>
      <c r="O25" s="46">
        <v>0</v>
      </c>
      <c r="P25" s="47">
        <v>0</v>
      </c>
      <c r="Q25" s="53">
        <v>0</v>
      </c>
      <c r="R25" s="54">
        <v>0</v>
      </c>
      <c r="S25" s="53">
        <v>0</v>
      </c>
      <c r="T25" s="54">
        <v>0</v>
      </c>
      <c r="U25" s="53">
        <v>0</v>
      </c>
      <c r="V25" s="54">
        <v>0</v>
      </c>
      <c r="W25" s="46">
        <v>0</v>
      </c>
      <c r="X25" s="47">
        <v>0</v>
      </c>
      <c r="Y25" s="72">
        <v>847</v>
      </c>
      <c r="Z25" s="71">
        <v>18921451.09</v>
      </c>
      <c r="AA25" s="61">
        <v>0</v>
      </c>
      <c r="AB25" s="62">
        <v>0</v>
      </c>
      <c r="AC25" s="53">
        <v>658</v>
      </c>
      <c r="AD25" s="54">
        <v>23053881.82</v>
      </c>
      <c r="AE25" s="53">
        <v>0</v>
      </c>
      <c r="AF25" s="54">
        <v>0</v>
      </c>
      <c r="AG25" s="53">
        <v>0</v>
      </c>
      <c r="AH25" s="54">
        <v>0</v>
      </c>
      <c r="AI25" s="53">
        <v>0</v>
      </c>
      <c r="AJ25" s="54">
        <v>0</v>
      </c>
      <c r="AK25" s="46">
        <v>0</v>
      </c>
      <c r="AL25" s="47">
        <v>0</v>
      </c>
      <c r="AM25" s="46">
        <v>0</v>
      </c>
      <c r="AN25" s="47">
        <v>0</v>
      </c>
      <c r="AO25" s="46">
        <v>0</v>
      </c>
      <c r="AP25" s="47">
        <v>0</v>
      </c>
      <c r="AQ25" s="53">
        <v>5050</v>
      </c>
      <c r="AR25" s="54">
        <v>185299613.97</v>
      </c>
      <c r="AS25" s="53">
        <v>0</v>
      </c>
      <c r="AT25" s="54">
        <v>0</v>
      </c>
      <c r="AU25" s="53">
        <v>0</v>
      </c>
      <c r="AV25" s="54">
        <v>0</v>
      </c>
      <c r="AW25" s="53">
        <v>0</v>
      </c>
      <c r="AX25" s="54">
        <v>0</v>
      </c>
      <c r="AY25" s="53">
        <v>0</v>
      </c>
      <c r="AZ25" s="54">
        <v>0</v>
      </c>
      <c r="BA25" s="53">
        <v>0</v>
      </c>
      <c r="BB25" s="54">
        <v>0</v>
      </c>
      <c r="BC25" s="53">
        <v>0</v>
      </c>
      <c r="BD25" s="54">
        <v>0</v>
      </c>
      <c r="BE25" s="46">
        <v>0</v>
      </c>
      <c r="BF25" s="47">
        <v>0</v>
      </c>
      <c r="BG25" s="53">
        <v>0</v>
      </c>
      <c r="BH25" s="54">
        <v>0</v>
      </c>
      <c r="BI25" s="53">
        <f t="shared" si="0"/>
        <v>6555</v>
      </c>
      <c r="BJ25" s="54">
        <f t="shared" si="1"/>
        <v>227274946.88</v>
      </c>
    </row>
    <row r="26" spans="1:62" x14ac:dyDescent="0.25">
      <c r="A26" s="4">
        <v>30</v>
      </c>
      <c r="B26" s="40" t="s">
        <v>49</v>
      </c>
      <c r="C26" s="46">
        <v>0</v>
      </c>
      <c r="D26" s="47">
        <v>0</v>
      </c>
      <c r="E26" s="53">
        <v>0</v>
      </c>
      <c r="F26" s="54">
        <v>0</v>
      </c>
      <c r="G26" s="46">
        <v>0</v>
      </c>
      <c r="H26" s="47">
        <v>0</v>
      </c>
      <c r="I26" s="53">
        <v>0</v>
      </c>
      <c r="J26" s="54">
        <v>0</v>
      </c>
      <c r="K26" s="53">
        <v>0</v>
      </c>
      <c r="L26" s="54">
        <v>0</v>
      </c>
      <c r="M26" s="46">
        <v>0</v>
      </c>
      <c r="N26" s="47">
        <v>0</v>
      </c>
      <c r="O26" s="46">
        <v>0</v>
      </c>
      <c r="P26" s="47">
        <v>0</v>
      </c>
      <c r="Q26" s="53">
        <v>58</v>
      </c>
      <c r="R26" s="54">
        <v>1602608.34</v>
      </c>
      <c r="S26" s="53">
        <v>0</v>
      </c>
      <c r="T26" s="54">
        <v>0</v>
      </c>
      <c r="U26" s="53">
        <v>0</v>
      </c>
      <c r="V26" s="54">
        <v>0</v>
      </c>
      <c r="W26" s="46">
        <v>0</v>
      </c>
      <c r="X26" s="47">
        <v>0</v>
      </c>
      <c r="Y26" s="72">
        <v>0</v>
      </c>
      <c r="Z26" s="71">
        <v>0</v>
      </c>
      <c r="AA26" s="61">
        <v>705</v>
      </c>
      <c r="AB26" s="62">
        <v>25442096.859999999</v>
      </c>
      <c r="AC26" s="46">
        <v>0</v>
      </c>
      <c r="AD26" s="47">
        <v>0</v>
      </c>
      <c r="AE26" s="53">
        <v>0</v>
      </c>
      <c r="AF26" s="54">
        <v>0</v>
      </c>
      <c r="AG26" s="53">
        <v>0</v>
      </c>
      <c r="AH26" s="54">
        <v>0</v>
      </c>
      <c r="AI26" s="53">
        <v>0</v>
      </c>
      <c r="AJ26" s="54">
        <v>0</v>
      </c>
      <c r="AK26" s="46">
        <v>0</v>
      </c>
      <c r="AL26" s="47">
        <v>0</v>
      </c>
      <c r="AM26" s="46">
        <v>0</v>
      </c>
      <c r="AN26" s="47">
        <v>0</v>
      </c>
      <c r="AO26" s="46">
        <v>0</v>
      </c>
      <c r="AP26" s="47">
        <v>0</v>
      </c>
      <c r="AQ26" s="53">
        <v>0</v>
      </c>
      <c r="AR26" s="54">
        <v>0</v>
      </c>
      <c r="AS26" s="53">
        <v>0</v>
      </c>
      <c r="AT26" s="54">
        <v>0</v>
      </c>
      <c r="AU26" s="53">
        <v>0</v>
      </c>
      <c r="AV26" s="54">
        <v>0</v>
      </c>
      <c r="AW26" s="53">
        <v>0</v>
      </c>
      <c r="AX26" s="54">
        <v>0</v>
      </c>
      <c r="AY26" s="53">
        <v>0</v>
      </c>
      <c r="AZ26" s="54">
        <v>0</v>
      </c>
      <c r="BA26" s="53">
        <v>0</v>
      </c>
      <c r="BB26" s="54">
        <v>0</v>
      </c>
      <c r="BC26" s="53">
        <v>0</v>
      </c>
      <c r="BD26" s="54">
        <v>0</v>
      </c>
      <c r="BE26" s="46">
        <v>0</v>
      </c>
      <c r="BF26" s="47">
        <v>0</v>
      </c>
      <c r="BG26" s="53">
        <v>0</v>
      </c>
      <c r="BH26" s="54">
        <v>0</v>
      </c>
      <c r="BI26" s="53">
        <f t="shared" si="0"/>
        <v>763</v>
      </c>
      <c r="BJ26" s="54">
        <f t="shared" si="1"/>
        <v>27044705.199999999</v>
      </c>
    </row>
    <row r="27" spans="1:62" x14ac:dyDescent="0.25">
      <c r="A27" s="4">
        <v>53</v>
      </c>
      <c r="B27" s="40" t="s">
        <v>50</v>
      </c>
      <c r="C27" s="53">
        <v>267</v>
      </c>
      <c r="D27" s="54">
        <v>4182836.94</v>
      </c>
      <c r="E27" s="53">
        <v>327</v>
      </c>
      <c r="F27" s="54">
        <v>4807451.22</v>
      </c>
      <c r="G27" s="53">
        <v>80</v>
      </c>
      <c r="H27" s="54">
        <v>1155701.3600000001</v>
      </c>
      <c r="I27" s="53">
        <v>37</v>
      </c>
      <c r="J27" s="54">
        <v>569602.99</v>
      </c>
      <c r="K27" s="53">
        <v>783</v>
      </c>
      <c r="L27" s="54">
        <v>22850704.079999998</v>
      </c>
      <c r="M27" s="53">
        <v>703</v>
      </c>
      <c r="N27" s="54">
        <v>11960071.289999999</v>
      </c>
      <c r="O27" s="53">
        <v>254</v>
      </c>
      <c r="P27" s="54">
        <v>4129785.57</v>
      </c>
      <c r="Q27" s="53">
        <v>359</v>
      </c>
      <c r="R27" s="54">
        <v>5773941.0099999998</v>
      </c>
      <c r="S27" s="53">
        <v>0</v>
      </c>
      <c r="T27" s="54">
        <v>0</v>
      </c>
      <c r="U27" s="53">
        <v>0</v>
      </c>
      <c r="V27" s="54">
        <v>0</v>
      </c>
      <c r="W27" s="53">
        <v>237</v>
      </c>
      <c r="X27" s="54">
        <v>3788253.29</v>
      </c>
      <c r="Y27" s="72">
        <v>2488</v>
      </c>
      <c r="Z27" s="71">
        <v>87841077.469999999</v>
      </c>
      <c r="AA27" s="61">
        <v>0</v>
      </c>
      <c r="AB27" s="62">
        <v>0</v>
      </c>
      <c r="AC27" s="53">
        <v>1828</v>
      </c>
      <c r="AD27" s="54">
        <v>68841072.079999998</v>
      </c>
      <c r="AE27" s="53">
        <v>1318</v>
      </c>
      <c r="AF27" s="54">
        <v>31631390.550000001</v>
      </c>
      <c r="AG27" s="53">
        <v>0</v>
      </c>
      <c r="AH27" s="54">
        <v>0</v>
      </c>
      <c r="AI27" s="53">
        <v>0</v>
      </c>
      <c r="AJ27" s="54">
        <v>0</v>
      </c>
      <c r="AK27" s="46">
        <v>0</v>
      </c>
      <c r="AL27" s="47">
        <v>0</v>
      </c>
      <c r="AM27" s="46">
        <v>0</v>
      </c>
      <c r="AN27" s="47">
        <v>0</v>
      </c>
      <c r="AO27" s="46">
        <v>0</v>
      </c>
      <c r="AP27" s="47">
        <v>0</v>
      </c>
      <c r="AQ27" s="53">
        <v>0</v>
      </c>
      <c r="AR27" s="54">
        <v>0</v>
      </c>
      <c r="AS27" s="53">
        <v>0</v>
      </c>
      <c r="AT27" s="54">
        <v>0</v>
      </c>
      <c r="AU27" s="53">
        <v>0</v>
      </c>
      <c r="AV27" s="54">
        <v>0</v>
      </c>
      <c r="AW27" s="53">
        <v>0</v>
      </c>
      <c r="AX27" s="54">
        <v>0</v>
      </c>
      <c r="AY27" s="53">
        <v>0</v>
      </c>
      <c r="AZ27" s="54">
        <v>0</v>
      </c>
      <c r="BA27" s="53">
        <v>0</v>
      </c>
      <c r="BB27" s="54">
        <v>0</v>
      </c>
      <c r="BC27" s="53">
        <v>0</v>
      </c>
      <c r="BD27" s="54">
        <v>0</v>
      </c>
      <c r="BE27" s="46">
        <v>0</v>
      </c>
      <c r="BF27" s="47">
        <v>0</v>
      </c>
      <c r="BG27" s="53">
        <v>0</v>
      </c>
      <c r="BH27" s="54">
        <v>0</v>
      </c>
      <c r="BI27" s="53">
        <f t="shared" si="0"/>
        <v>8681</v>
      </c>
      <c r="BJ27" s="54">
        <f t="shared" si="1"/>
        <v>247531887.85000002</v>
      </c>
    </row>
    <row r="28" spans="1:62" x14ac:dyDescent="0.25">
      <c r="A28" s="4">
        <v>54</v>
      </c>
      <c r="B28" s="40" t="s">
        <v>51</v>
      </c>
      <c r="C28" s="46">
        <v>0</v>
      </c>
      <c r="D28" s="47">
        <v>0</v>
      </c>
      <c r="E28" s="53">
        <v>0</v>
      </c>
      <c r="F28" s="54">
        <v>0</v>
      </c>
      <c r="G28" s="46">
        <v>0</v>
      </c>
      <c r="H28" s="47">
        <v>0</v>
      </c>
      <c r="I28" s="53">
        <v>0</v>
      </c>
      <c r="J28" s="54">
        <v>0</v>
      </c>
      <c r="K28" s="53">
        <v>0</v>
      </c>
      <c r="L28" s="54">
        <v>0</v>
      </c>
      <c r="M28" s="46">
        <v>0</v>
      </c>
      <c r="N28" s="47">
        <v>0</v>
      </c>
      <c r="O28" s="46">
        <v>0</v>
      </c>
      <c r="P28" s="47">
        <v>0</v>
      </c>
      <c r="Q28" s="53">
        <v>0</v>
      </c>
      <c r="R28" s="54">
        <v>0</v>
      </c>
      <c r="S28" s="53">
        <v>0</v>
      </c>
      <c r="T28" s="54">
        <v>0</v>
      </c>
      <c r="U28" s="53">
        <v>0</v>
      </c>
      <c r="V28" s="54">
        <v>0</v>
      </c>
      <c r="W28" s="46">
        <v>0</v>
      </c>
      <c r="X28" s="47">
        <v>0</v>
      </c>
      <c r="Y28" s="72">
        <v>0</v>
      </c>
      <c r="Z28" s="71">
        <v>0</v>
      </c>
      <c r="AA28" s="61">
        <v>0</v>
      </c>
      <c r="AB28" s="62">
        <v>0</v>
      </c>
      <c r="AC28" s="53">
        <v>957</v>
      </c>
      <c r="AD28" s="54">
        <v>48626920.439999998</v>
      </c>
      <c r="AE28" s="53">
        <v>139</v>
      </c>
      <c r="AF28" s="54">
        <v>7752474.1200000001</v>
      </c>
      <c r="AG28" s="53">
        <v>0</v>
      </c>
      <c r="AH28" s="54">
        <v>0</v>
      </c>
      <c r="AI28" s="53">
        <v>0</v>
      </c>
      <c r="AJ28" s="54">
        <v>0</v>
      </c>
      <c r="AK28" s="46">
        <v>0</v>
      </c>
      <c r="AL28" s="47">
        <v>0</v>
      </c>
      <c r="AM28" s="46">
        <v>0</v>
      </c>
      <c r="AN28" s="47">
        <v>0</v>
      </c>
      <c r="AO28" s="46">
        <v>0</v>
      </c>
      <c r="AP28" s="47">
        <v>0</v>
      </c>
      <c r="AQ28" s="53">
        <v>0</v>
      </c>
      <c r="AR28" s="54">
        <v>0</v>
      </c>
      <c r="AS28" s="53">
        <v>0</v>
      </c>
      <c r="AT28" s="54">
        <v>0</v>
      </c>
      <c r="AU28" s="53">
        <v>0</v>
      </c>
      <c r="AV28" s="54">
        <v>0</v>
      </c>
      <c r="AW28" s="53">
        <v>0</v>
      </c>
      <c r="AX28" s="54">
        <v>0</v>
      </c>
      <c r="AY28" s="53">
        <v>0</v>
      </c>
      <c r="AZ28" s="54">
        <v>0</v>
      </c>
      <c r="BA28" s="53">
        <v>0</v>
      </c>
      <c r="BB28" s="54">
        <v>0</v>
      </c>
      <c r="BC28" s="53">
        <v>0</v>
      </c>
      <c r="BD28" s="54">
        <v>0</v>
      </c>
      <c r="BE28" s="46">
        <v>0</v>
      </c>
      <c r="BF28" s="47">
        <v>0</v>
      </c>
      <c r="BG28" s="53">
        <v>0</v>
      </c>
      <c r="BH28" s="54">
        <v>0</v>
      </c>
      <c r="BI28" s="53">
        <f t="shared" si="0"/>
        <v>1096</v>
      </c>
      <c r="BJ28" s="54">
        <f t="shared" si="1"/>
        <v>56379394.559999995</v>
      </c>
    </row>
    <row r="29" spans="1:62" x14ac:dyDescent="0.25">
      <c r="A29" s="4">
        <v>55</v>
      </c>
      <c r="B29" s="40" t="s">
        <v>52</v>
      </c>
      <c r="C29" s="46">
        <v>0</v>
      </c>
      <c r="D29" s="47">
        <v>0</v>
      </c>
      <c r="E29" s="53">
        <v>0</v>
      </c>
      <c r="F29" s="54">
        <v>0</v>
      </c>
      <c r="G29" s="46">
        <v>0</v>
      </c>
      <c r="H29" s="47">
        <v>0</v>
      </c>
      <c r="I29" s="53">
        <v>0</v>
      </c>
      <c r="J29" s="54">
        <v>0</v>
      </c>
      <c r="K29" s="53">
        <v>0</v>
      </c>
      <c r="L29" s="54">
        <v>0</v>
      </c>
      <c r="M29" s="46">
        <v>0</v>
      </c>
      <c r="N29" s="47">
        <v>0</v>
      </c>
      <c r="O29" s="46">
        <v>0</v>
      </c>
      <c r="P29" s="47">
        <v>0</v>
      </c>
      <c r="Q29" s="53">
        <v>0</v>
      </c>
      <c r="R29" s="54">
        <v>0</v>
      </c>
      <c r="S29" s="53">
        <v>0</v>
      </c>
      <c r="T29" s="54">
        <v>0</v>
      </c>
      <c r="U29" s="53">
        <v>0</v>
      </c>
      <c r="V29" s="54">
        <v>0</v>
      </c>
      <c r="W29" s="46">
        <v>0</v>
      </c>
      <c r="X29" s="47">
        <v>0</v>
      </c>
      <c r="Y29" s="72">
        <v>0</v>
      </c>
      <c r="Z29" s="71">
        <v>0</v>
      </c>
      <c r="AA29" s="61">
        <v>0</v>
      </c>
      <c r="AB29" s="62">
        <v>0</v>
      </c>
      <c r="AC29" s="46">
        <v>0</v>
      </c>
      <c r="AD29" s="47">
        <v>0</v>
      </c>
      <c r="AE29" s="53">
        <v>546</v>
      </c>
      <c r="AF29" s="54">
        <v>27744046.100000001</v>
      </c>
      <c r="AG29" s="53">
        <v>0</v>
      </c>
      <c r="AH29" s="54">
        <v>0</v>
      </c>
      <c r="AI29" s="53">
        <v>0</v>
      </c>
      <c r="AJ29" s="54">
        <v>0</v>
      </c>
      <c r="AK29" s="53">
        <v>354</v>
      </c>
      <c r="AL29" s="54">
        <v>35409348.359999999</v>
      </c>
      <c r="AM29" s="46">
        <v>0</v>
      </c>
      <c r="AN29" s="47">
        <v>0</v>
      </c>
      <c r="AO29" s="46">
        <v>0</v>
      </c>
      <c r="AP29" s="47">
        <v>0</v>
      </c>
      <c r="AQ29" s="53">
        <v>0</v>
      </c>
      <c r="AR29" s="54">
        <v>0</v>
      </c>
      <c r="AS29" s="53">
        <v>0</v>
      </c>
      <c r="AT29" s="54">
        <v>0</v>
      </c>
      <c r="AU29" s="53">
        <v>0</v>
      </c>
      <c r="AV29" s="54">
        <v>0</v>
      </c>
      <c r="AW29" s="53">
        <v>0</v>
      </c>
      <c r="AX29" s="54">
        <v>0</v>
      </c>
      <c r="AY29" s="53">
        <v>0</v>
      </c>
      <c r="AZ29" s="54">
        <v>0</v>
      </c>
      <c r="BA29" s="53">
        <v>0</v>
      </c>
      <c r="BB29" s="54">
        <v>0</v>
      </c>
      <c r="BC29" s="53">
        <v>0</v>
      </c>
      <c r="BD29" s="54">
        <v>0</v>
      </c>
      <c r="BE29" s="46">
        <v>0</v>
      </c>
      <c r="BF29" s="47">
        <v>0</v>
      </c>
      <c r="BG29" s="53">
        <v>0</v>
      </c>
      <c r="BH29" s="54">
        <v>0</v>
      </c>
      <c r="BI29" s="53">
        <f t="shared" si="0"/>
        <v>900</v>
      </c>
      <c r="BJ29" s="54">
        <f t="shared" si="1"/>
        <v>63153394.460000001</v>
      </c>
    </row>
    <row r="30" spans="1:62" x14ac:dyDescent="0.25">
      <c r="A30" s="4">
        <v>56</v>
      </c>
      <c r="B30" s="40" t="s">
        <v>53</v>
      </c>
      <c r="C30" s="46">
        <v>0</v>
      </c>
      <c r="D30" s="47">
        <v>0</v>
      </c>
      <c r="E30" s="53">
        <v>0</v>
      </c>
      <c r="F30" s="54">
        <v>0</v>
      </c>
      <c r="G30" s="46">
        <v>0</v>
      </c>
      <c r="H30" s="47">
        <v>0</v>
      </c>
      <c r="I30" s="53">
        <v>0</v>
      </c>
      <c r="J30" s="54">
        <v>0</v>
      </c>
      <c r="K30" s="53">
        <v>0</v>
      </c>
      <c r="L30" s="54">
        <v>0</v>
      </c>
      <c r="M30" s="46">
        <v>0</v>
      </c>
      <c r="N30" s="47">
        <v>0</v>
      </c>
      <c r="O30" s="46">
        <v>0</v>
      </c>
      <c r="P30" s="47">
        <v>0</v>
      </c>
      <c r="Q30" s="53">
        <v>0</v>
      </c>
      <c r="R30" s="54">
        <v>0</v>
      </c>
      <c r="S30" s="53">
        <v>0</v>
      </c>
      <c r="T30" s="54">
        <v>0</v>
      </c>
      <c r="U30" s="53">
        <v>0</v>
      </c>
      <c r="V30" s="54">
        <v>0</v>
      </c>
      <c r="W30" s="46">
        <v>0</v>
      </c>
      <c r="X30" s="47">
        <v>0</v>
      </c>
      <c r="Y30" s="72">
        <v>692</v>
      </c>
      <c r="Z30" s="71">
        <v>20434031.68</v>
      </c>
      <c r="AA30" s="61">
        <v>0</v>
      </c>
      <c r="AB30" s="62">
        <v>0</v>
      </c>
      <c r="AC30" s="53">
        <v>625</v>
      </c>
      <c r="AD30" s="54">
        <v>14530865.279999999</v>
      </c>
      <c r="AE30" s="53">
        <v>1047</v>
      </c>
      <c r="AF30" s="54">
        <v>32357308.710000001</v>
      </c>
      <c r="AG30" s="53">
        <v>0</v>
      </c>
      <c r="AH30" s="54">
        <v>0</v>
      </c>
      <c r="AI30" s="53">
        <v>0</v>
      </c>
      <c r="AJ30" s="54">
        <v>0</v>
      </c>
      <c r="AK30" s="46">
        <v>0</v>
      </c>
      <c r="AL30" s="47">
        <v>0</v>
      </c>
      <c r="AM30" s="46">
        <v>0</v>
      </c>
      <c r="AN30" s="47">
        <v>0</v>
      </c>
      <c r="AO30" s="46">
        <v>0</v>
      </c>
      <c r="AP30" s="47">
        <v>0</v>
      </c>
      <c r="AQ30" s="53">
        <v>0</v>
      </c>
      <c r="AR30" s="54">
        <v>0</v>
      </c>
      <c r="AS30" s="53">
        <v>0</v>
      </c>
      <c r="AT30" s="54">
        <v>0</v>
      </c>
      <c r="AU30" s="53">
        <v>0</v>
      </c>
      <c r="AV30" s="54">
        <v>0</v>
      </c>
      <c r="AW30" s="53">
        <v>0</v>
      </c>
      <c r="AX30" s="54">
        <v>0</v>
      </c>
      <c r="AY30" s="53">
        <v>0</v>
      </c>
      <c r="AZ30" s="54">
        <v>0</v>
      </c>
      <c r="BA30" s="53">
        <v>0</v>
      </c>
      <c r="BB30" s="54">
        <v>0</v>
      </c>
      <c r="BC30" s="53">
        <v>0</v>
      </c>
      <c r="BD30" s="54">
        <v>0</v>
      </c>
      <c r="BE30" s="46">
        <v>0</v>
      </c>
      <c r="BF30" s="47">
        <v>0</v>
      </c>
      <c r="BG30" s="53">
        <v>0</v>
      </c>
      <c r="BH30" s="54">
        <v>0</v>
      </c>
      <c r="BI30" s="53">
        <f t="shared" si="0"/>
        <v>2364</v>
      </c>
      <c r="BJ30" s="54">
        <f t="shared" si="1"/>
        <v>67322205.670000002</v>
      </c>
    </row>
    <row r="31" spans="1:62" ht="18" customHeight="1" x14ac:dyDescent="0.25">
      <c r="A31" s="4">
        <v>60</v>
      </c>
      <c r="B31" s="40" t="s">
        <v>54</v>
      </c>
      <c r="C31" s="46">
        <v>0</v>
      </c>
      <c r="D31" s="47">
        <v>0</v>
      </c>
      <c r="E31" s="53">
        <v>0</v>
      </c>
      <c r="F31" s="54">
        <v>0</v>
      </c>
      <c r="G31" s="46">
        <v>0</v>
      </c>
      <c r="H31" s="47">
        <v>0</v>
      </c>
      <c r="I31" s="53">
        <v>0</v>
      </c>
      <c r="J31" s="54">
        <v>0</v>
      </c>
      <c r="K31" s="53">
        <v>0</v>
      </c>
      <c r="L31" s="54">
        <v>0</v>
      </c>
      <c r="M31" s="46">
        <v>0</v>
      </c>
      <c r="N31" s="47">
        <v>0</v>
      </c>
      <c r="O31" s="46">
        <v>0</v>
      </c>
      <c r="P31" s="47">
        <v>0</v>
      </c>
      <c r="Q31" s="53">
        <v>0</v>
      </c>
      <c r="R31" s="54">
        <v>0</v>
      </c>
      <c r="S31" s="53">
        <v>0</v>
      </c>
      <c r="T31" s="54">
        <v>0</v>
      </c>
      <c r="U31" s="53">
        <v>0</v>
      </c>
      <c r="V31" s="54">
        <v>0</v>
      </c>
      <c r="W31" s="46">
        <v>0</v>
      </c>
      <c r="X31" s="47">
        <v>0</v>
      </c>
      <c r="Y31" s="72">
        <v>34</v>
      </c>
      <c r="Z31" s="71">
        <v>1760045.1</v>
      </c>
      <c r="AA31" s="61">
        <v>18</v>
      </c>
      <c r="AB31" s="62">
        <v>1503801</v>
      </c>
      <c r="AC31" s="53">
        <v>155</v>
      </c>
      <c r="AD31" s="54">
        <v>7942678.3300000001</v>
      </c>
      <c r="AE31" s="53">
        <v>0</v>
      </c>
      <c r="AF31" s="54">
        <v>0</v>
      </c>
      <c r="AG31" s="53">
        <v>0</v>
      </c>
      <c r="AH31" s="54">
        <v>0</v>
      </c>
      <c r="AI31" s="53">
        <v>0</v>
      </c>
      <c r="AJ31" s="54">
        <v>0</v>
      </c>
      <c r="AK31" s="46">
        <v>0</v>
      </c>
      <c r="AL31" s="47">
        <v>0</v>
      </c>
      <c r="AM31" s="46">
        <v>0</v>
      </c>
      <c r="AN31" s="47">
        <v>0</v>
      </c>
      <c r="AO31" s="46">
        <v>0</v>
      </c>
      <c r="AP31" s="47">
        <v>0</v>
      </c>
      <c r="AQ31" s="53">
        <v>0</v>
      </c>
      <c r="AR31" s="54">
        <v>0</v>
      </c>
      <c r="AS31" s="53">
        <v>8320</v>
      </c>
      <c r="AT31" s="54">
        <v>834820567.90999997</v>
      </c>
      <c r="AU31" s="53">
        <v>0</v>
      </c>
      <c r="AV31" s="54">
        <v>0</v>
      </c>
      <c r="AW31" s="53">
        <v>0</v>
      </c>
      <c r="AX31" s="54">
        <v>0</v>
      </c>
      <c r="AY31" s="53">
        <v>0</v>
      </c>
      <c r="AZ31" s="54">
        <v>0</v>
      </c>
      <c r="BA31" s="53">
        <v>0</v>
      </c>
      <c r="BB31" s="54">
        <v>0</v>
      </c>
      <c r="BC31" s="53">
        <v>0</v>
      </c>
      <c r="BD31" s="54">
        <v>0</v>
      </c>
      <c r="BE31" s="46">
        <v>0</v>
      </c>
      <c r="BF31" s="47">
        <v>0</v>
      </c>
      <c r="BG31" s="53">
        <v>0</v>
      </c>
      <c r="BH31" s="54">
        <v>0</v>
      </c>
      <c r="BI31" s="53">
        <f t="shared" si="0"/>
        <v>8527</v>
      </c>
      <c r="BJ31" s="54">
        <f t="shared" si="1"/>
        <v>846027092.33999991</v>
      </c>
    </row>
    <row r="32" spans="1:62" x14ac:dyDescent="0.25">
      <c r="A32" s="4">
        <v>162</v>
      </c>
      <c r="B32" s="40" t="s">
        <v>55</v>
      </c>
      <c r="C32" s="46">
        <v>0</v>
      </c>
      <c r="D32" s="47">
        <v>0</v>
      </c>
      <c r="E32" s="53">
        <v>0</v>
      </c>
      <c r="F32" s="54">
        <v>0</v>
      </c>
      <c r="G32" s="46">
        <v>0</v>
      </c>
      <c r="H32" s="47">
        <v>0</v>
      </c>
      <c r="I32" s="53">
        <v>0</v>
      </c>
      <c r="J32" s="54">
        <v>0</v>
      </c>
      <c r="K32" s="53">
        <v>0</v>
      </c>
      <c r="L32" s="54">
        <v>0</v>
      </c>
      <c r="M32" s="46">
        <v>0</v>
      </c>
      <c r="N32" s="47">
        <v>0</v>
      </c>
      <c r="O32" s="46">
        <v>0</v>
      </c>
      <c r="P32" s="47">
        <v>0</v>
      </c>
      <c r="Q32" s="53">
        <v>0</v>
      </c>
      <c r="R32" s="54">
        <v>0</v>
      </c>
      <c r="S32" s="53">
        <v>0</v>
      </c>
      <c r="T32" s="54">
        <v>0</v>
      </c>
      <c r="U32" s="53">
        <v>0</v>
      </c>
      <c r="V32" s="54">
        <v>0</v>
      </c>
      <c r="W32" s="46">
        <v>0</v>
      </c>
      <c r="X32" s="47">
        <v>0</v>
      </c>
      <c r="Y32" s="72">
        <v>0</v>
      </c>
      <c r="Z32" s="71">
        <v>0</v>
      </c>
      <c r="AA32" s="61">
        <v>0</v>
      </c>
      <c r="AB32" s="62">
        <v>0</v>
      </c>
      <c r="AC32" s="53">
        <v>1045</v>
      </c>
      <c r="AD32" s="54">
        <v>20411619.969999999</v>
      </c>
      <c r="AE32" s="53">
        <v>1064</v>
      </c>
      <c r="AF32" s="54">
        <v>18355663.52</v>
      </c>
      <c r="AG32" s="53">
        <v>0</v>
      </c>
      <c r="AH32" s="54">
        <v>0</v>
      </c>
      <c r="AI32" s="53">
        <v>0</v>
      </c>
      <c r="AJ32" s="54">
        <v>0</v>
      </c>
      <c r="AK32" s="46">
        <v>0</v>
      </c>
      <c r="AL32" s="47">
        <v>0</v>
      </c>
      <c r="AM32" s="46">
        <v>0</v>
      </c>
      <c r="AN32" s="47">
        <v>0</v>
      </c>
      <c r="AO32" s="53">
        <v>9</v>
      </c>
      <c r="AP32" s="54">
        <v>137913.44</v>
      </c>
      <c r="AQ32" s="53">
        <v>0</v>
      </c>
      <c r="AR32" s="54">
        <v>0</v>
      </c>
      <c r="AS32" s="53">
        <v>0</v>
      </c>
      <c r="AT32" s="54">
        <v>0</v>
      </c>
      <c r="AU32" s="53">
        <v>0</v>
      </c>
      <c r="AV32" s="54">
        <v>0</v>
      </c>
      <c r="AW32" s="53">
        <v>0</v>
      </c>
      <c r="AX32" s="54">
        <v>0</v>
      </c>
      <c r="AY32" s="53">
        <v>0</v>
      </c>
      <c r="AZ32" s="54">
        <v>0</v>
      </c>
      <c r="BA32" s="53">
        <v>0</v>
      </c>
      <c r="BB32" s="54">
        <v>0</v>
      </c>
      <c r="BC32" s="53">
        <v>3</v>
      </c>
      <c r="BD32" s="54">
        <v>84137.88</v>
      </c>
      <c r="BE32" s="53">
        <v>9</v>
      </c>
      <c r="BF32" s="54">
        <v>252413.64</v>
      </c>
      <c r="BG32" s="53">
        <v>0</v>
      </c>
      <c r="BH32" s="54">
        <v>0</v>
      </c>
      <c r="BI32" s="53">
        <f t="shared" si="0"/>
        <v>2130</v>
      </c>
      <c r="BJ32" s="54">
        <f t="shared" si="1"/>
        <v>39241748.449999996</v>
      </c>
    </row>
    <row r="33" spans="1:62" x14ac:dyDescent="0.25">
      <c r="A33" s="4">
        <v>65</v>
      </c>
      <c r="B33" s="40" t="s">
        <v>56</v>
      </c>
      <c r="C33" s="46">
        <v>0</v>
      </c>
      <c r="D33" s="47">
        <v>0</v>
      </c>
      <c r="E33" s="53">
        <v>0</v>
      </c>
      <c r="F33" s="54">
        <v>0</v>
      </c>
      <c r="G33" s="46">
        <v>0</v>
      </c>
      <c r="H33" s="47">
        <v>0</v>
      </c>
      <c r="I33" s="53">
        <v>0</v>
      </c>
      <c r="J33" s="54">
        <v>0</v>
      </c>
      <c r="K33" s="53">
        <v>0</v>
      </c>
      <c r="L33" s="54">
        <v>0</v>
      </c>
      <c r="M33" s="46">
        <v>0</v>
      </c>
      <c r="N33" s="47">
        <v>0</v>
      </c>
      <c r="O33" s="53">
        <v>663</v>
      </c>
      <c r="P33" s="54">
        <v>26705912.399999999</v>
      </c>
      <c r="Q33" s="53">
        <v>264</v>
      </c>
      <c r="R33" s="54">
        <v>5681311.3200000003</v>
      </c>
      <c r="S33" s="53">
        <v>0</v>
      </c>
      <c r="T33" s="54">
        <v>0</v>
      </c>
      <c r="U33" s="53">
        <v>0</v>
      </c>
      <c r="V33" s="54">
        <v>0</v>
      </c>
      <c r="W33" s="46">
        <v>0</v>
      </c>
      <c r="X33" s="47">
        <v>0</v>
      </c>
      <c r="Y33" s="72">
        <v>0</v>
      </c>
      <c r="Z33" s="71">
        <v>0</v>
      </c>
      <c r="AA33" s="61">
        <v>0</v>
      </c>
      <c r="AB33" s="62">
        <v>0</v>
      </c>
      <c r="AC33" s="53">
        <v>1822</v>
      </c>
      <c r="AD33" s="54">
        <v>83894337.420000002</v>
      </c>
      <c r="AE33" s="53">
        <v>0</v>
      </c>
      <c r="AF33" s="54">
        <v>0</v>
      </c>
      <c r="AG33" s="53">
        <v>0</v>
      </c>
      <c r="AH33" s="54">
        <v>0</v>
      </c>
      <c r="AI33" s="53">
        <v>0</v>
      </c>
      <c r="AJ33" s="54">
        <v>0</v>
      </c>
      <c r="AK33" s="46">
        <v>0</v>
      </c>
      <c r="AL33" s="47">
        <v>0</v>
      </c>
      <c r="AM33" s="46">
        <v>0</v>
      </c>
      <c r="AN33" s="47">
        <v>0</v>
      </c>
      <c r="AO33" s="46">
        <v>0</v>
      </c>
      <c r="AP33" s="47">
        <v>0</v>
      </c>
      <c r="AQ33" s="53">
        <v>0</v>
      </c>
      <c r="AR33" s="54">
        <v>0</v>
      </c>
      <c r="AS33" s="53">
        <v>0</v>
      </c>
      <c r="AT33" s="54">
        <v>0</v>
      </c>
      <c r="AU33" s="53">
        <v>0</v>
      </c>
      <c r="AV33" s="54">
        <v>0</v>
      </c>
      <c r="AW33" s="53">
        <v>0</v>
      </c>
      <c r="AX33" s="54">
        <v>0</v>
      </c>
      <c r="AY33" s="53">
        <v>75</v>
      </c>
      <c r="AZ33" s="54">
        <v>1931613.42</v>
      </c>
      <c r="BA33" s="53">
        <v>0</v>
      </c>
      <c r="BB33" s="54">
        <v>0</v>
      </c>
      <c r="BC33" s="53">
        <v>0</v>
      </c>
      <c r="BD33" s="54">
        <v>0</v>
      </c>
      <c r="BE33" s="53">
        <v>10</v>
      </c>
      <c r="BF33" s="54">
        <v>443827.29</v>
      </c>
      <c r="BG33" s="53">
        <v>0</v>
      </c>
      <c r="BH33" s="54">
        <v>0</v>
      </c>
      <c r="BI33" s="53">
        <f t="shared" si="0"/>
        <v>2834</v>
      </c>
      <c r="BJ33" s="54">
        <f t="shared" si="1"/>
        <v>118657001.85000001</v>
      </c>
    </row>
    <row r="34" spans="1:62" x14ac:dyDescent="0.25">
      <c r="A34" s="4">
        <v>68</v>
      </c>
      <c r="B34" s="40" t="s">
        <v>57</v>
      </c>
      <c r="C34" s="53">
        <v>285</v>
      </c>
      <c r="D34" s="54">
        <v>4578715.8499999996</v>
      </c>
      <c r="E34" s="53">
        <v>0</v>
      </c>
      <c r="F34" s="54">
        <v>0</v>
      </c>
      <c r="G34" s="53">
        <v>35</v>
      </c>
      <c r="H34" s="54">
        <v>559402.63</v>
      </c>
      <c r="I34" s="53">
        <v>79</v>
      </c>
      <c r="J34" s="54">
        <v>1505815.22</v>
      </c>
      <c r="K34" s="53">
        <v>143</v>
      </c>
      <c r="L34" s="54">
        <v>2549316</v>
      </c>
      <c r="M34" s="53">
        <v>293</v>
      </c>
      <c r="N34" s="54">
        <v>6014819.3799999999</v>
      </c>
      <c r="O34" s="53">
        <v>50</v>
      </c>
      <c r="P34" s="54">
        <v>364597.46</v>
      </c>
      <c r="Q34" s="53">
        <v>115</v>
      </c>
      <c r="R34" s="54">
        <v>1606988.31</v>
      </c>
      <c r="S34" s="53">
        <v>185</v>
      </c>
      <c r="T34" s="54">
        <v>2278482.31</v>
      </c>
      <c r="U34" s="53">
        <v>0</v>
      </c>
      <c r="V34" s="54">
        <v>0</v>
      </c>
      <c r="W34" s="53">
        <v>604</v>
      </c>
      <c r="X34" s="54">
        <v>8432543.0199999996</v>
      </c>
      <c r="Y34" s="72">
        <v>0</v>
      </c>
      <c r="Z34" s="71">
        <v>0</v>
      </c>
      <c r="AA34" s="61">
        <v>0</v>
      </c>
      <c r="AB34" s="62">
        <v>0</v>
      </c>
      <c r="AC34" s="46">
        <v>0</v>
      </c>
      <c r="AD34" s="47">
        <v>0</v>
      </c>
      <c r="AE34" s="53">
        <v>917</v>
      </c>
      <c r="AF34" s="54">
        <v>22047820.07</v>
      </c>
      <c r="AG34" s="53">
        <v>0</v>
      </c>
      <c r="AH34" s="54">
        <v>0</v>
      </c>
      <c r="AI34" s="53">
        <v>0</v>
      </c>
      <c r="AJ34" s="54">
        <v>0</v>
      </c>
      <c r="AK34" s="46">
        <v>0</v>
      </c>
      <c r="AL34" s="47">
        <v>0</v>
      </c>
      <c r="AM34" s="46">
        <v>0</v>
      </c>
      <c r="AN34" s="47">
        <v>0</v>
      </c>
      <c r="AO34" s="53">
        <v>286</v>
      </c>
      <c r="AP34" s="54">
        <v>9311799.9399999995</v>
      </c>
      <c r="AQ34" s="53">
        <v>0</v>
      </c>
      <c r="AR34" s="54">
        <v>0</v>
      </c>
      <c r="AS34" s="53">
        <v>0</v>
      </c>
      <c r="AT34" s="54">
        <v>0</v>
      </c>
      <c r="AU34" s="53">
        <v>0</v>
      </c>
      <c r="AV34" s="54">
        <v>0</v>
      </c>
      <c r="AW34" s="53">
        <v>0</v>
      </c>
      <c r="AX34" s="54">
        <v>0</v>
      </c>
      <c r="AY34" s="53">
        <v>0</v>
      </c>
      <c r="AZ34" s="54">
        <v>0</v>
      </c>
      <c r="BA34" s="53">
        <v>0</v>
      </c>
      <c r="BB34" s="54">
        <v>0</v>
      </c>
      <c r="BC34" s="53">
        <v>0</v>
      </c>
      <c r="BD34" s="54">
        <v>0</v>
      </c>
      <c r="BE34" s="46">
        <v>0</v>
      </c>
      <c r="BF34" s="47">
        <v>0</v>
      </c>
      <c r="BG34" s="53">
        <v>0</v>
      </c>
      <c r="BH34" s="54">
        <v>0</v>
      </c>
      <c r="BI34" s="53">
        <f t="shared" si="0"/>
        <v>2992</v>
      </c>
      <c r="BJ34" s="54">
        <f t="shared" si="1"/>
        <v>59250300.189999998</v>
      </c>
    </row>
    <row r="35" spans="1:62" x14ac:dyDescent="0.25">
      <c r="A35" s="4">
        <v>75</v>
      </c>
      <c r="B35" s="40" t="s">
        <v>58</v>
      </c>
      <c r="C35" s="46">
        <v>0</v>
      </c>
      <c r="D35" s="47">
        <v>0</v>
      </c>
      <c r="E35" s="53">
        <v>0</v>
      </c>
      <c r="F35" s="54">
        <v>0</v>
      </c>
      <c r="G35" s="46">
        <v>0</v>
      </c>
      <c r="H35" s="47">
        <v>0</v>
      </c>
      <c r="I35" s="53">
        <v>0</v>
      </c>
      <c r="J35" s="54">
        <v>0</v>
      </c>
      <c r="K35" s="53">
        <v>0</v>
      </c>
      <c r="L35" s="54">
        <v>0</v>
      </c>
      <c r="M35" s="46">
        <v>0</v>
      </c>
      <c r="N35" s="47">
        <v>0</v>
      </c>
      <c r="O35" s="46">
        <v>0</v>
      </c>
      <c r="P35" s="47">
        <v>0</v>
      </c>
      <c r="Q35" s="53">
        <v>0</v>
      </c>
      <c r="R35" s="54">
        <v>0</v>
      </c>
      <c r="S35" s="53">
        <v>0</v>
      </c>
      <c r="T35" s="54">
        <v>0</v>
      </c>
      <c r="U35" s="53">
        <v>0</v>
      </c>
      <c r="V35" s="54">
        <v>0</v>
      </c>
      <c r="W35" s="46">
        <v>0</v>
      </c>
      <c r="X35" s="47">
        <v>0</v>
      </c>
      <c r="Y35" s="72">
        <v>1118</v>
      </c>
      <c r="Z35" s="71">
        <v>28184313.710000001</v>
      </c>
      <c r="AA35" s="61">
        <v>0</v>
      </c>
      <c r="AB35" s="62">
        <v>0</v>
      </c>
      <c r="AC35" s="53">
        <v>830</v>
      </c>
      <c r="AD35" s="54">
        <v>17711313.84</v>
      </c>
      <c r="AE35" s="53">
        <v>800</v>
      </c>
      <c r="AF35" s="54">
        <v>20690636.469999999</v>
      </c>
      <c r="AG35" s="53">
        <v>0</v>
      </c>
      <c r="AH35" s="54">
        <v>0</v>
      </c>
      <c r="AI35" s="53">
        <v>0</v>
      </c>
      <c r="AJ35" s="54">
        <v>0</v>
      </c>
      <c r="AK35" s="46">
        <v>0</v>
      </c>
      <c r="AL35" s="47">
        <v>0</v>
      </c>
      <c r="AM35" s="46">
        <v>0</v>
      </c>
      <c r="AN35" s="47">
        <v>0</v>
      </c>
      <c r="AO35" s="53">
        <v>454</v>
      </c>
      <c r="AP35" s="54">
        <v>10136540.6</v>
      </c>
      <c r="AQ35" s="53">
        <v>0</v>
      </c>
      <c r="AR35" s="54">
        <v>0</v>
      </c>
      <c r="AS35" s="53">
        <v>0</v>
      </c>
      <c r="AT35" s="54">
        <v>0</v>
      </c>
      <c r="AU35" s="53">
        <v>0</v>
      </c>
      <c r="AV35" s="54">
        <v>0</v>
      </c>
      <c r="AW35" s="53">
        <v>0</v>
      </c>
      <c r="AX35" s="54">
        <v>0</v>
      </c>
      <c r="AY35" s="53">
        <v>0</v>
      </c>
      <c r="AZ35" s="54">
        <v>0</v>
      </c>
      <c r="BA35" s="53">
        <v>0</v>
      </c>
      <c r="BB35" s="54">
        <v>0</v>
      </c>
      <c r="BC35" s="53">
        <v>0</v>
      </c>
      <c r="BD35" s="54">
        <v>0</v>
      </c>
      <c r="BE35" s="46">
        <v>0</v>
      </c>
      <c r="BF35" s="47">
        <v>0</v>
      </c>
      <c r="BG35" s="53">
        <v>0</v>
      </c>
      <c r="BH35" s="54">
        <v>0</v>
      </c>
      <c r="BI35" s="53">
        <f t="shared" si="0"/>
        <v>3202</v>
      </c>
      <c r="BJ35" s="54">
        <f t="shared" si="1"/>
        <v>76722804.61999999</v>
      </c>
    </row>
    <row r="36" spans="1:62" x14ac:dyDescent="0.25">
      <c r="A36" s="4">
        <v>77</v>
      </c>
      <c r="B36" s="40" t="s">
        <v>59</v>
      </c>
      <c r="C36" s="46">
        <v>0</v>
      </c>
      <c r="D36" s="47">
        <v>0</v>
      </c>
      <c r="E36" s="53">
        <v>0</v>
      </c>
      <c r="F36" s="54">
        <v>0</v>
      </c>
      <c r="G36" s="46">
        <v>0</v>
      </c>
      <c r="H36" s="47">
        <v>0</v>
      </c>
      <c r="I36" s="53">
        <v>0</v>
      </c>
      <c r="J36" s="54">
        <v>0</v>
      </c>
      <c r="K36" s="53">
        <v>0</v>
      </c>
      <c r="L36" s="54">
        <v>0</v>
      </c>
      <c r="M36" s="46">
        <v>0</v>
      </c>
      <c r="N36" s="47">
        <v>0</v>
      </c>
      <c r="O36" s="46">
        <v>0</v>
      </c>
      <c r="P36" s="47">
        <v>0</v>
      </c>
      <c r="Q36" s="53">
        <v>0</v>
      </c>
      <c r="R36" s="54">
        <v>0</v>
      </c>
      <c r="S36" s="53">
        <v>0</v>
      </c>
      <c r="T36" s="54">
        <v>0</v>
      </c>
      <c r="U36" s="53">
        <v>0</v>
      </c>
      <c r="V36" s="54">
        <v>0</v>
      </c>
      <c r="W36" s="46">
        <v>0</v>
      </c>
      <c r="X36" s="47">
        <v>0</v>
      </c>
      <c r="Y36" s="72">
        <v>1787</v>
      </c>
      <c r="Z36" s="71">
        <v>46975276.189999998</v>
      </c>
      <c r="AA36" s="61">
        <v>0</v>
      </c>
      <c r="AB36" s="62">
        <v>0</v>
      </c>
      <c r="AC36" s="53">
        <v>661</v>
      </c>
      <c r="AD36" s="54">
        <v>20775359.23</v>
      </c>
      <c r="AE36" s="53">
        <v>651</v>
      </c>
      <c r="AF36" s="54">
        <v>23042653.379999999</v>
      </c>
      <c r="AG36" s="53">
        <v>0</v>
      </c>
      <c r="AH36" s="54">
        <v>0</v>
      </c>
      <c r="AI36" s="53">
        <v>0</v>
      </c>
      <c r="AJ36" s="54">
        <v>0</v>
      </c>
      <c r="AK36" s="46">
        <v>0</v>
      </c>
      <c r="AL36" s="47">
        <v>0</v>
      </c>
      <c r="AM36" s="46">
        <v>0</v>
      </c>
      <c r="AN36" s="47">
        <v>0</v>
      </c>
      <c r="AO36" s="46">
        <v>0</v>
      </c>
      <c r="AP36" s="47">
        <v>0</v>
      </c>
      <c r="AQ36" s="53">
        <v>0</v>
      </c>
      <c r="AR36" s="54">
        <v>0</v>
      </c>
      <c r="AS36" s="53">
        <v>0</v>
      </c>
      <c r="AT36" s="54">
        <v>0</v>
      </c>
      <c r="AU36" s="53">
        <v>0</v>
      </c>
      <c r="AV36" s="54">
        <v>0</v>
      </c>
      <c r="AW36" s="53">
        <v>0</v>
      </c>
      <c r="AX36" s="54">
        <v>0</v>
      </c>
      <c r="AY36" s="53">
        <v>0</v>
      </c>
      <c r="AZ36" s="54">
        <v>0</v>
      </c>
      <c r="BA36" s="53">
        <v>0</v>
      </c>
      <c r="BB36" s="54">
        <v>0</v>
      </c>
      <c r="BC36" s="53">
        <v>0</v>
      </c>
      <c r="BD36" s="54">
        <v>0</v>
      </c>
      <c r="BE36" s="46">
        <v>0</v>
      </c>
      <c r="BF36" s="47">
        <v>0</v>
      </c>
      <c r="BG36" s="53">
        <v>0</v>
      </c>
      <c r="BH36" s="54">
        <v>0</v>
      </c>
      <c r="BI36" s="53">
        <f t="shared" si="0"/>
        <v>3099</v>
      </c>
      <c r="BJ36" s="54">
        <f t="shared" si="1"/>
        <v>90793288.799999997</v>
      </c>
    </row>
    <row r="37" spans="1:62" x14ac:dyDescent="0.25">
      <c r="A37" s="4">
        <v>81</v>
      </c>
      <c r="B37" s="40" t="s">
        <v>60</v>
      </c>
      <c r="C37" s="46">
        <v>0</v>
      </c>
      <c r="D37" s="47">
        <v>0</v>
      </c>
      <c r="E37" s="53">
        <v>0</v>
      </c>
      <c r="F37" s="54">
        <v>0</v>
      </c>
      <c r="G37" s="46">
        <v>0</v>
      </c>
      <c r="H37" s="47">
        <v>0</v>
      </c>
      <c r="I37" s="53">
        <v>0</v>
      </c>
      <c r="J37" s="54">
        <v>0</v>
      </c>
      <c r="K37" s="53">
        <v>0</v>
      </c>
      <c r="L37" s="54">
        <v>0</v>
      </c>
      <c r="M37" s="46">
        <v>0</v>
      </c>
      <c r="N37" s="47">
        <v>0</v>
      </c>
      <c r="O37" s="53">
        <v>67</v>
      </c>
      <c r="P37" s="54">
        <v>3399199.16</v>
      </c>
      <c r="Q37" s="53">
        <v>0</v>
      </c>
      <c r="R37" s="54">
        <v>0</v>
      </c>
      <c r="S37" s="53">
        <v>0</v>
      </c>
      <c r="T37" s="54">
        <v>0</v>
      </c>
      <c r="U37" s="53">
        <v>0</v>
      </c>
      <c r="V37" s="54">
        <v>0</v>
      </c>
      <c r="W37" s="46">
        <v>0</v>
      </c>
      <c r="X37" s="47">
        <v>0</v>
      </c>
      <c r="Y37" s="72">
        <v>0</v>
      </c>
      <c r="Z37" s="71">
        <v>0</v>
      </c>
      <c r="AA37" s="61">
        <v>0</v>
      </c>
      <c r="AB37" s="62">
        <v>0</v>
      </c>
      <c r="AC37" s="53">
        <v>1146</v>
      </c>
      <c r="AD37" s="54">
        <v>53458003.850000001</v>
      </c>
      <c r="AE37" s="53">
        <v>0</v>
      </c>
      <c r="AF37" s="54">
        <v>0</v>
      </c>
      <c r="AG37" s="53">
        <v>0</v>
      </c>
      <c r="AH37" s="54">
        <v>0</v>
      </c>
      <c r="AI37" s="53">
        <v>0</v>
      </c>
      <c r="AJ37" s="54">
        <v>0</v>
      </c>
      <c r="AK37" s="46">
        <v>0</v>
      </c>
      <c r="AL37" s="47">
        <v>0</v>
      </c>
      <c r="AM37" s="53">
        <v>615</v>
      </c>
      <c r="AN37" s="54">
        <v>27332083.989999998</v>
      </c>
      <c r="AO37" s="46">
        <v>0</v>
      </c>
      <c r="AP37" s="47">
        <v>0</v>
      </c>
      <c r="AQ37" s="53">
        <v>309</v>
      </c>
      <c r="AR37" s="54">
        <v>10800139.550000001</v>
      </c>
      <c r="AS37" s="53">
        <v>0</v>
      </c>
      <c r="AT37" s="54">
        <v>0</v>
      </c>
      <c r="AU37" s="53">
        <v>0</v>
      </c>
      <c r="AV37" s="54">
        <v>0</v>
      </c>
      <c r="AW37" s="53">
        <v>0</v>
      </c>
      <c r="AX37" s="54">
        <v>0</v>
      </c>
      <c r="AY37" s="53">
        <v>0</v>
      </c>
      <c r="AZ37" s="54">
        <v>0</v>
      </c>
      <c r="BA37" s="53">
        <v>0</v>
      </c>
      <c r="BB37" s="54">
        <v>0</v>
      </c>
      <c r="BC37" s="53">
        <v>0</v>
      </c>
      <c r="BD37" s="54">
        <v>0</v>
      </c>
      <c r="BE37" s="46">
        <v>0</v>
      </c>
      <c r="BF37" s="47">
        <v>0</v>
      </c>
      <c r="BG37" s="53">
        <v>0</v>
      </c>
      <c r="BH37" s="54">
        <v>0</v>
      </c>
      <c r="BI37" s="53">
        <f t="shared" si="0"/>
        <v>2137</v>
      </c>
      <c r="BJ37" s="54">
        <f t="shared" si="1"/>
        <v>94989426.549999997</v>
      </c>
    </row>
    <row r="38" spans="1:62" x14ac:dyDescent="0.25">
      <c r="A38" s="4">
        <v>97</v>
      </c>
      <c r="B38" s="40" t="s">
        <v>62</v>
      </c>
      <c r="C38" s="53">
        <v>568</v>
      </c>
      <c r="D38" s="54">
        <v>9399720.8699999992</v>
      </c>
      <c r="E38" s="53">
        <v>300</v>
      </c>
      <c r="F38" s="54">
        <v>4632195.25</v>
      </c>
      <c r="G38" s="53">
        <v>192</v>
      </c>
      <c r="H38" s="54">
        <v>2863533.33</v>
      </c>
      <c r="I38" s="53">
        <v>160</v>
      </c>
      <c r="J38" s="54">
        <v>3446682.14</v>
      </c>
      <c r="K38" s="53">
        <v>673</v>
      </c>
      <c r="L38" s="54">
        <v>11553184.889999999</v>
      </c>
      <c r="M38" s="53">
        <v>670</v>
      </c>
      <c r="N38" s="54">
        <v>11229147.02</v>
      </c>
      <c r="O38" s="53">
        <v>1055</v>
      </c>
      <c r="P38" s="54">
        <v>24963510.539999999</v>
      </c>
      <c r="Q38" s="53">
        <v>313</v>
      </c>
      <c r="R38" s="54">
        <v>6043505.2800000003</v>
      </c>
      <c r="S38" s="53">
        <v>318</v>
      </c>
      <c r="T38" s="54">
        <v>5006541.38</v>
      </c>
      <c r="U38" s="53">
        <v>41</v>
      </c>
      <c r="V38" s="54">
        <v>585405.72</v>
      </c>
      <c r="W38" s="53">
        <v>1269</v>
      </c>
      <c r="X38" s="54">
        <v>21257304.600000001</v>
      </c>
      <c r="Y38" s="72">
        <v>0</v>
      </c>
      <c r="Z38" s="71">
        <v>0</v>
      </c>
      <c r="AA38" s="61">
        <v>0</v>
      </c>
      <c r="AB38" s="62">
        <v>0</v>
      </c>
      <c r="AC38" s="53">
        <v>367</v>
      </c>
      <c r="AD38" s="54">
        <v>8465397.7799999993</v>
      </c>
      <c r="AE38" s="53">
        <v>0</v>
      </c>
      <c r="AF38" s="54">
        <v>0</v>
      </c>
      <c r="AG38" s="53">
        <v>0</v>
      </c>
      <c r="AH38" s="54">
        <v>0</v>
      </c>
      <c r="AI38" s="53">
        <v>0</v>
      </c>
      <c r="AJ38" s="54">
        <v>0</v>
      </c>
      <c r="AK38" s="46">
        <v>0</v>
      </c>
      <c r="AL38" s="47">
        <v>0</v>
      </c>
      <c r="AM38" s="46">
        <v>0</v>
      </c>
      <c r="AN38" s="47">
        <v>0</v>
      </c>
      <c r="AO38" s="46">
        <v>0</v>
      </c>
      <c r="AP38" s="47">
        <v>0</v>
      </c>
      <c r="AQ38" s="53">
        <v>0</v>
      </c>
      <c r="AR38" s="54">
        <v>0</v>
      </c>
      <c r="AS38" s="53">
        <v>0</v>
      </c>
      <c r="AT38" s="54">
        <v>0</v>
      </c>
      <c r="AU38" s="53">
        <v>0</v>
      </c>
      <c r="AV38" s="54">
        <v>0</v>
      </c>
      <c r="AW38" s="53">
        <v>0</v>
      </c>
      <c r="AX38" s="54">
        <v>0</v>
      </c>
      <c r="AY38" s="53">
        <v>0</v>
      </c>
      <c r="AZ38" s="54">
        <v>0</v>
      </c>
      <c r="BA38" s="53">
        <v>0</v>
      </c>
      <c r="BB38" s="54">
        <v>0</v>
      </c>
      <c r="BC38" s="53">
        <v>0</v>
      </c>
      <c r="BD38" s="54">
        <v>0</v>
      </c>
      <c r="BE38" s="46">
        <v>0</v>
      </c>
      <c r="BF38" s="47">
        <v>0</v>
      </c>
      <c r="BG38" s="53">
        <v>0</v>
      </c>
      <c r="BH38" s="54">
        <v>0</v>
      </c>
      <c r="BI38" s="53">
        <f t="shared" si="0"/>
        <v>5926</v>
      </c>
      <c r="BJ38" s="54">
        <f t="shared" si="1"/>
        <v>109446128.79999998</v>
      </c>
    </row>
    <row r="39" spans="1:62" x14ac:dyDescent="0.25">
      <c r="A39" s="4">
        <v>99</v>
      </c>
      <c r="B39" s="40" t="s">
        <v>63</v>
      </c>
      <c r="C39" s="46">
        <v>0</v>
      </c>
      <c r="D39" s="47">
        <v>0</v>
      </c>
      <c r="E39" s="53">
        <v>0</v>
      </c>
      <c r="F39" s="54">
        <v>0</v>
      </c>
      <c r="G39" s="46">
        <v>0</v>
      </c>
      <c r="H39" s="47">
        <v>0</v>
      </c>
      <c r="I39" s="53">
        <v>0</v>
      </c>
      <c r="J39" s="54">
        <v>0</v>
      </c>
      <c r="K39" s="53">
        <v>0</v>
      </c>
      <c r="L39" s="54">
        <v>0</v>
      </c>
      <c r="M39" s="46">
        <v>0</v>
      </c>
      <c r="N39" s="47">
        <v>0</v>
      </c>
      <c r="O39" s="46">
        <v>0</v>
      </c>
      <c r="P39" s="47">
        <v>0</v>
      </c>
      <c r="Q39" s="53">
        <v>0</v>
      </c>
      <c r="R39" s="54">
        <v>0</v>
      </c>
      <c r="S39" s="53">
        <v>0</v>
      </c>
      <c r="T39" s="54">
        <v>0</v>
      </c>
      <c r="U39" s="53">
        <v>0</v>
      </c>
      <c r="V39" s="54">
        <v>0</v>
      </c>
      <c r="W39" s="46">
        <v>0</v>
      </c>
      <c r="X39" s="47">
        <v>0</v>
      </c>
      <c r="Y39" s="72">
        <v>0</v>
      </c>
      <c r="Z39" s="71">
        <v>0</v>
      </c>
      <c r="AA39" s="61">
        <v>0</v>
      </c>
      <c r="AB39" s="62">
        <v>0</v>
      </c>
      <c r="AC39" s="53">
        <v>275</v>
      </c>
      <c r="AD39" s="54">
        <v>7503534.6500000004</v>
      </c>
      <c r="AE39" s="53">
        <v>0</v>
      </c>
      <c r="AF39" s="54">
        <v>0</v>
      </c>
      <c r="AG39" s="53">
        <v>0</v>
      </c>
      <c r="AH39" s="54">
        <v>0</v>
      </c>
      <c r="AI39" s="53">
        <v>0</v>
      </c>
      <c r="AJ39" s="54">
        <v>0</v>
      </c>
      <c r="AK39" s="46">
        <v>0</v>
      </c>
      <c r="AL39" s="47">
        <v>0</v>
      </c>
      <c r="AM39" s="46">
        <v>0</v>
      </c>
      <c r="AN39" s="47">
        <v>0</v>
      </c>
      <c r="AO39" s="46">
        <v>0</v>
      </c>
      <c r="AP39" s="47">
        <v>0</v>
      </c>
      <c r="AQ39" s="53">
        <v>0</v>
      </c>
      <c r="AR39" s="54">
        <v>0</v>
      </c>
      <c r="AS39" s="53">
        <v>22</v>
      </c>
      <c r="AT39" s="54">
        <v>861967.12999999989</v>
      </c>
      <c r="AU39" s="53">
        <v>0</v>
      </c>
      <c r="AV39" s="54">
        <v>0</v>
      </c>
      <c r="AW39" s="53">
        <v>0</v>
      </c>
      <c r="AX39" s="54">
        <v>0</v>
      </c>
      <c r="AY39" s="53">
        <v>0</v>
      </c>
      <c r="AZ39" s="54">
        <v>0</v>
      </c>
      <c r="BA39" s="53">
        <v>0</v>
      </c>
      <c r="BB39" s="54">
        <v>0</v>
      </c>
      <c r="BC39" s="53">
        <v>0</v>
      </c>
      <c r="BD39" s="54">
        <v>0</v>
      </c>
      <c r="BE39" s="46">
        <v>0</v>
      </c>
      <c r="BF39" s="47">
        <v>0</v>
      </c>
      <c r="BG39" s="53">
        <v>0</v>
      </c>
      <c r="BH39" s="54">
        <v>0</v>
      </c>
      <c r="BI39" s="53">
        <f t="shared" si="0"/>
        <v>297</v>
      </c>
      <c r="BJ39" s="54">
        <f t="shared" si="1"/>
        <v>8365501.7800000003</v>
      </c>
    </row>
    <row r="40" spans="1:62" x14ac:dyDescent="0.25">
      <c r="A40" s="4">
        <v>100</v>
      </c>
      <c r="B40" s="40" t="s">
        <v>64</v>
      </c>
      <c r="C40" s="53">
        <v>255</v>
      </c>
      <c r="D40" s="54">
        <v>4825411.17</v>
      </c>
      <c r="E40" s="53">
        <v>0</v>
      </c>
      <c r="F40" s="54">
        <v>0</v>
      </c>
      <c r="G40" s="53">
        <v>32</v>
      </c>
      <c r="H40" s="54">
        <v>612066.69999999995</v>
      </c>
      <c r="I40" s="53">
        <v>0</v>
      </c>
      <c r="J40" s="54">
        <v>0</v>
      </c>
      <c r="K40" s="53">
        <v>190</v>
      </c>
      <c r="L40" s="54">
        <v>4569870.83</v>
      </c>
      <c r="M40" s="53">
        <v>110</v>
      </c>
      <c r="N40" s="54">
        <v>1724419.44</v>
      </c>
      <c r="O40" s="53">
        <v>383</v>
      </c>
      <c r="P40" s="54">
        <v>11772023.34</v>
      </c>
      <c r="Q40" s="53">
        <v>0</v>
      </c>
      <c r="R40" s="54">
        <v>0</v>
      </c>
      <c r="S40" s="53">
        <v>0</v>
      </c>
      <c r="T40" s="54">
        <v>0</v>
      </c>
      <c r="U40" s="53">
        <v>0</v>
      </c>
      <c r="V40" s="54">
        <v>0</v>
      </c>
      <c r="W40" s="53">
        <v>188</v>
      </c>
      <c r="X40" s="54">
        <v>3782486.91</v>
      </c>
      <c r="Y40" s="72">
        <v>0</v>
      </c>
      <c r="Z40" s="71">
        <v>0</v>
      </c>
      <c r="AA40" s="61">
        <v>0</v>
      </c>
      <c r="AB40" s="62">
        <v>0</v>
      </c>
      <c r="AC40" s="53">
        <v>1774</v>
      </c>
      <c r="AD40" s="54">
        <v>91449896.459999993</v>
      </c>
      <c r="AE40" s="53">
        <v>810</v>
      </c>
      <c r="AF40" s="54">
        <v>17964126.859999999</v>
      </c>
      <c r="AG40" s="53">
        <v>0</v>
      </c>
      <c r="AH40" s="54">
        <v>0</v>
      </c>
      <c r="AI40" s="53">
        <v>0</v>
      </c>
      <c r="AJ40" s="54">
        <v>0</v>
      </c>
      <c r="AK40" s="46">
        <v>0</v>
      </c>
      <c r="AL40" s="47">
        <v>0</v>
      </c>
      <c r="AM40" s="46">
        <v>0</v>
      </c>
      <c r="AN40" s="47">
        <v>0</v>
      </c>
      <c r="AO40" s="46">
        <v>0</v>
      </c>
      <c r="AP40" s="47">
        <v>0</v>
      </c>
      <c r="AQ40" s="53">
        <v>0</v>
      </c>
      <c r="AR40" s="54">
        <v>0</v>
      </c>
      <c r="AS40" s="53">
        <v>0</v>
      </c>
      <c r="AT40" s="54">
        <v>0</v>
      </c>
      <c r="AU40" s="53">
        <v>0</v>
      </c>
      <c r="AV40" s="54">
        <v>0</v>
      </c>
      <c r="AW40" s="53">
        <v>0</v>
      </c>
      <c r="AX40" s="54">
        <v>0</v>
      </c>
      <c r="AY40" s="53">
        <v>0</v>
      </c>
      <c r="AZ40" s="54">
        <v>0</v>
      </c>
      <c r="BA40" s="53">
        <v>0</v>
      </c>
      <c r="BB40" s="54">
        <v>0</v>
      </c>
      <c r="BC40" s="53">
        <v>0</v>
      </c>
      <c r="BD40" s="54">
        <v>0</v>
      </c>
      <c r="BE40" s="53">
        <v>14</v>
      </c>
      <c r="BF40" s="54">
        <v>704680.66</v>
      </c>
      <c r="BG40" s="53">
        <v>0</v>
      </c>
      <c r="BH40" s="54">
        <v>0</v>
      </c>
      <c r="BI40" s="53">
        <f t="shared" si="0"/>
        <v>3756</v>
      </c>
      <c r="BJ40" s="54">
        <f t="shared" si="1"/>
        <v>137404982.36999997</v>
      </c>
    </row>
    <row r="41" spans="1:62" x14ac:dyDescent="0.25">
      <c r="A41" s="4">
        <v>108</v>
      </c>
      <c r="B41" s="40" t="s">
        <v>65</v>
      </c>
      <c r="C41" s="46">
        <v>0</v>
      </c>
      <c r="D41" s="47">
        <v>0</v>
      </c>
      <c r="E41" s="53">
        <v>0</v>
      </c>
      <c r="F41" s="54">
        <v>0</v>
      </c>
      <c r="G41" s="46">
        <v>0</v>
      </c>
      <c r="H41" s="47">
        <v>0</v>
      </c>
      <c r="I41" s="53">
        <v>0</v>
      </c>
      <c r="J41" s="54">
        <v>0</v>
      </c>
      <c r="K41" s="53">
        <v>106</v>
      </c>
      <c r="L41" s="54">
        <v>1505673.28</v>
      </c>
      <c r="M41" s="46">
        <v>0</v>
      </c>
      <c r="N41" s="47">
        <v>0</v>
      </c>
      <c r="O41" s="53">
        <v>631</v>
      </c>
      <c r="P41" s="54">
        <v>19671840.32</v>
      </c>
      <c r="Q41" s="53">
        <v>0</v>
      </c>
      <c r="R41" s="54">
        <v>0</v>
      </c>
      <c r="S41" s="53">
        <v>0</v>
      </c>
      <c r="T41" s="54">
        <v>0</v>
      </c>
      <c r="U41" s="53">
        <v>0</v>
      </c>
      <c r="V41" s="54">
        <v>0</v>
      </c>
      <c r="W41" s="46">
        <v>0</v>
      </c>
      <c r="X41" s="47">
        <v>0</v>
      </c>
      <c r="Y41" s="72">
        <v>0</v>
      </c>
      <c r="Z41" s="71">
        <v>0</v>
      </c>
      <c r="AA41" s="61">
        <v>1097</v>
      </c>
      <c r="AB41" s="62">
        <v>32317879.75</v>
      </c>
      <c r="AC41" s="53">
        <v>933</v>
      </c>
      <c r="AD41" s="54">
        <v>26163782.75</v>
      </c>
      <c r="AE41" s="53">
        <v>0</v>
      </c>
      <c r="AF41" s="54">
        <v>0</v>
      </c>
      <c r="AG41" s="53">
        <v>0</v>
      </c>
      <c r="AH41" s="54">
        <v>0</v>
      </c>
      <c r="AI41" s="53">
        <v>0</v>
      </c>
      <c r="AJ41" s="54">
        <v>0</v>
      </c>
      <c r="AK41" s="46">
        <v>0</v>
      </c>
      <c r="AL41" s="47">
        <v>0</v>
      </c>
      <c r="AM41" s="46">
        <v>0</v>
      </c>
      <c r="AN41" s="47">
        <v>0</v>
      </c>
      <c r="AO41" s="46">
        <v>0</v>
      </c>
      <c r="AP41" s="47">
        <v>0</v>
      </c>
      <c r="AQ41" s="53">
        <v>0</v>
      </c>
      <c r="AR41" s="54">
        <v>0</v>
      </c>
      <c r="AS41" s="53">
        <v>16</v>
      </c>
      <c r="AT41" s="54">
        <v>515893.98</v>
      </c>
      <c r="AU41" s="53">
        <v>0</v>
      </c>
      <c r="AV41" s="54">
        <v>0</v>
      </c>
      <c r="AW41" s="53">
        <v>0</v>
      </c>
      <c r="AX41" s="54">
        <v>0</v>
      </c>
      <c r="AY41" s="53">
        <v>0</v>
      </c>
      <c r="AZ41" s="54">
        <v>0</v>
      </c>
      <c r="BA41" s="53">
        <v>0</v>
      </c>
      <c r="BB41" s="54">
        <v>0</v>
      </c>
      <c r="BC41" s="53">
        <v>0</v>
      </c>
      <c r="BD41" s="54">
        <v>0</v>
      </c>
      <c r="BE41" s="46">
        <v>0</v>
      </c>
      <c r="BF41" s="47">
        <v>0</v>
      </c>
      <c r="BG41" s="53">
        <v>5</v>
      </c>
      <c r="BH41" s="54">
        <v>92888.209999999992</v>
      </c>
      <c r="BI41" s="53">
        <f t="shared" si="0"/>
        <v>2788</v>
      </c>
      <c r="BJ41" s="54">
        <f t="shared" si="1"/>
        <v>80267958.289999992</v>
      </c>
    </row>
    <row r="42" spans="1:62" x14ac:dyDescent="0.25">
      <c r="A42" s="4">
        <v>112</v>
      </c>
      <c r="B42" s="40" t="s">
        <v>66</v>
      </c>
      <c r="C42" s="53">
        <v>411</v>
      </c>
      <c r="D42" s="54">
        <v>6187554.6500000004</v>
      </c>
      <c r="E42" s="53">
        <v>0</v>
      </c>
      <c r="F42" s="54">
        <v>0</v>
      </c>
      <c r="G42" s="53">
        <v>162</v>
      </c>
      <c r="H42" s="54">
        <v>2404816.9</v>
      </c>
      <c r="I42" s="53">
        <v>213</v>
      </c>
      <c r="J42" s="54">
        <v>4584756.0999999996</v>
      </c>
      <c r="K42" s="53">
        <v>339</v>
      </c>
      <c r="L42" s="54">
        <v>7034025.5800000001</v>
      </c>
      <c r="M42" s="53">
        <v>628</v>
      </c>
      <c r="N42" s="54">
        <v>10503148.34</v>
      </c>
      <c r="O42" s="53">
        <v>856</v>
      </c>
      <c r="P42" s="54">
        <v>23865757.190000001</v>
      </c>
      <c r="Q42" s="53">
        <v>384</v>
      </c>
      <c r="R42" s="54">
        <v>7958165.5</v>
      </c>
      <c r="S42" s="53">
        <v>153</v>
      </c>
      <c r="T42" s="54">
        <v>2421725.7799999998</v>
      </c>
      <c r="U42" s="53">
        <v>0</v>
      </c>
      <c r="V42" s="54">
        <v>0</v>
      </c>
      <c r="W42" s="53">
        <v>295</v>
      </c>
      <c r="X42" s="54">
        <v>5181485.92</v>
      </c>
      <c r="Y42" s="72">
        <v>1494</v>
      </c>
      <c r="Z42" s="71">
        <v>42334760.130000003</v>
      </c>
      <c r="AA42" s="61">
        <v>1277</v>
      </c>
      <c r="AB42" s="62">
        <v>40041260.009999998</v>
      </c>
      <c r="AC42" s="53">
        <v>1359</v>
      </c>
      <c r="AD42" s="54">
        <v>32372190.300000001</v>
      </c>
      <c r="AE42" s="53">
        <v>0</v>
      </c>
      <c r="AF42" s="54">
        <v>0</v>
      </c>
      <c r="AG42" s="53">
        <v>0</v>
      </c>
      <c r="AH42" s="54">
        <v>0</v>
      </c>
      <c r="AI42" s="53">
        <v>0</v>
      </c>
      <c r="AJ42" s="54">
        <v>0</v>
      </c>
      <c r="AK42" s="46">
        <v>0</v>
      </c>
      <c r="AL42" s="47">
        <v>0</v>
      </c>
      <c r="AM42" s="53">
        <v>119</v>
      </c>
      <c r="AN42" s="54">
        <v>3160928.52</v>
      </c>
      <c r="AO42" s="46">
        <v>0</v>
      </c>
      <c r="AP42" s="47">
        <v>0</v>
      </c>
      <c r="AQ42" s="53">
        <v>0</v>
      </c>
      <c r="AR42" s="54">
        <v>0</v>
      </c>
      <c r="AS42" s="53">
        <v>533</v>
      </c>
      <c r="AT42" s="54">
        <v>14423566.459999999</v>
      </c>
      <c r="AU42" s="53">
        <v>0</v>
      </c>
      <c r="AV42" s="54">
        <v>0</v>
      </c>
      <c r="AW42" s="53">
        <v>0</v>
      </c>
      <c r="AX42" s="54">
        <v>0</v>
      </c>
      <c r="AY42" s="53">
        <v>0</v>
      </c>
      <c r="AZ42" s="54">
        <v>0</v>
      </c>
      <c r="BA42" s="53">
        <v>0</v>
      </c>
      <c r="BB42" s="54">
        <v>0</v>
      </c>
      <c r="BC42" s="53">
        <v>2</v>
      </c>
      <c r="BD42" s="54">
        <v>58559.96</v>
      </c>
      <c r="BE42" s="46">
        <v>0</v>
      </c>
      <c r="BF42" s="47">
        <v>0</v>
      </c>
      <c r="BG42" s="53">
        <v>5</v>
      </c>
      <c r="BH42" s="54">
        <v>110534.31999999999</v>
      </c>
      <c r="BI42" s="53">
        <f t="shared" si="0"/>
        <v>8230</v>
      </c>
      <c r="BJ42" s="54">
        <f t="shared" si="1"/>
        <v>202643235.66000003</v>
      </c>
    </row>
    <row r="43" spans="1:62" x14ac:dyDescent="0.25">
      <c r="A43" s="4">
        <v>114</v>
      </c>
      <c r="B43" s="40" t="s">
        <v>67</v>
      </c>
      <c r="C43" s="46">
        <v>0</v>
      </c>
      <c r="D43" s="47">
        <v>0</v>
      </c>
      <c r="E43" s="53">
        <v>0</v>
      </c>
      <c r="F43" s="54">
        <v>0</v>
      </c>
      <c r="G43" s="46">
        <v>0</v>
      </c>
      <c r="H43" s="47">
        <v>0</v>
      </c>
      <c r="I43" s="53">
        <v>0</v>
      </c>
      <c r="J43" s="54">
        <v>0</v>
      </c>
      <c r="K43" s="53">
        <v>0</v>
      </c>
      <c r="L43" s="54">
        <v>0</v>
      </c>
      <c r="M43" s="46">
        <v>0</v>
      </c>
      <c r="N43" s="47">
        <v>0</v>
      </c>
      <c r="O43" s="46">
        <v>0</v>
      </c>
      <c r="P43" s="47">
        <v>0</v>
      </c>
      <c r="Q43" s="53">
        <v>0</v>
      </c>
      <c r="R43" s="54">
        <v>0</v>
      </c>
      <c r="S43" s="53">
        <v>0</v>
      </c>
      <c r="T43" s="54">
        <v>0</v>
      </c>
      <c r="U43" s="53">
        <v>0</v>
      </c>
      <c r="V43" s="54">
        <v>0</v>
      </c>
      <c r="W43" s="46">
        <v>0</v>
      </c>
      <c r="X43" s="47">
        <v>0</v>
      </c>
      <c r="Y43" s="72">
        <v>0</v>
      </c>
      <c r="Z43" s="71">
        <v>0</v>
      </c>
      <c r="AA43" s="61">
        <v>0</v>
      </c>
      <c r="AB43" s="62">
        <v>0</v>
      </c>
      <c r="AC43" s="46">
        <v>0</v>
      </c>
      <c r="AD43" s="47">
        <v>0</v>
      </c>
      <c r="AE43" s="53">
        <v>105</v>
      </c>
      <c r="AF43" s="54">
        <v>6439019.54</v>
      </c>
      <c r="AG43" s="53">
        <v>0</v>
      </c>
      <c r="AH43" s="54">
        <v>0</v>
      </c>
      <c r="AI43" s="53">
        <v>0</v>
      </c>
      <c r="AJ43" s="54">
        <v>0</v>
      </c>
      <c r="AK43" s="46">
        <v>0</v>
      </c>
      <c r="AL43" s="47">
        <v>0</v>
      </c>
      <c r="AM43" s="46">
        <v>0</v>
      </c>
      <c r="AN43" s="47">
        <v>0</v>
      </c>
      <c r="AO43" s="46">
        <v>0</v>
      </c>
      <c r="AP43" s="47">
        <v>0</v>
      </c>
      <c r="AQ43" s="53">
        <v>0</v>
      </c>
      <c r="AR43" s="54">
        <v>0</v>
      </c>
      <c r="AS43" s="53">
        <v>0</v>
      </c>
      <c r="AT43" s="54">
        <v>0</v>
      </c>
      <c r="AU43" s="53">
        <v>0</v>
      </c>
      <c r="AV43" s="54">
        <v>0</v>
      </c>
      <c r="AW43" s="53">
        <v>0</v>
      </c>
      <c r="AX43" s="54">
        <v>0</v>
      </c>
      <c r="AY43" s="53">
        <v>0</v>
      </c>
      <c r="AZ43" s="54">
        <v>0</v>
      </c>
      <c r="BA43" s="53">
        <v>0</v>
      </c>
      <c r="BB43" s="54">
        <v>0</v>
      </c>
      <c r="BC43" s="53">
        <v>0</v>
      </c>
      <c r="BD43" s="54">
        <v>0</v>
      </c>
      <c r="BE43" s="46">
        <v>0</v>
      </c>
      <c r="BF43" s="47">
        <v>0</v>
      </c>
      <c r="BG43" s="53">
        <v>0</v>
      </c>
      <c r="BH43" s="54">
        <v>0</v>
      </c>
      <c r="BI43" s="53">
        <f t="shared" si="0"/>
        <v>105</v>
      </c>
      <c r="BJ43" s="54">
        <f t="shared" si="1"/>
        <v>6439019.54</v>
      </c>
    </row>
    <row r="44" spans="1:62" x14ac:dyDescent="0.25">
      <c r="A44" s="4">
        <v>116</v>
      </c>
      <c r="B44" s="40" t="s">
        <v>68</v>
      </c>
      <c r="C44" s="46">
        <v>0</v>
      </c>
      <c r="D44" s="47">
        <v>0</v>
      </c>
      <c r="E44" s="53">
        <v>0</v>
      </c>
      <c r="F44" s="54">
        <v>0</v>
      </c>
      <c r="G44" s="46">
        <v>0</v>
      </c>
      <c r="H44" s="47">
        <v>0</v>
      </c>
      <c r="I44" s="53">
        <v>0</v>
      </c>
      <c r="J44" s="54">
        <v>0</v>
      </c>
      <c r="K44" s="53">
        <v>0</v>
      </c>
      <c r="L44" s="54">
        <v>0</v>
      </c>
      <c r="M44" s="46">
        <v>0</v>
      </c>
      <c r="N44" s="47">
        <v>0</v>
      </c>
      <c r="O44" s="46">
        <v>0</v>
      </c>
      <c r="P44" s="47">
        <v>0</v>
      </c>
      <c r="Q44" s="53">
        <v>0</v>
      </c>
      <c r="R44" s="54">
        <v>0</v>
      </c>
      <c r="S44" s="53">
        <v>0</v>
      </c>
      <c r="T44" s="54">
        <v>0</v>
      </c>
      <c r="U44" s="53">
        <v>0</v>
      </c>
      <c r="V44" s="54">
        <v>0</v>
      </c>
      <c r="W44" s="46">
        <v>0</v>
      </c>
      <c r="X44" s="47">
        <v>0</v>
      </c>
      <c r="Y44" s="72">
        <v>0</v>
      </c>
      <c r="Z44" s="71">
        <v>0</v>
      </c>
      <c r="AA44" s="61">
        <v>0</v>
      </c>
      <c r="AB44" s="62">
        <v>0</v>
      </c>
      <c r="AC44" s="53">
        <v>648</v>
      </c>
      <c r="AD44" s="54">
        <v>21776470.359999999</v>
      </c>
      <c r="AE44" s="53">
        <v>0</v>
      </c>
      <c r="AF44" s="54">
        <v>0</v>
      </c>
      <c r="AG44" s="53">
        <v>0</v>
      </c>
      <c r="AH44" s="54">
        <v>0</v>
      </c>
      <c r="AI44" s="53">
        <v>0</v>
      </c>
      <c r="AJ44" s="54">
        <v>0</v>
      </c>
      <c r="AK44" s="46">
        <v>0</v>
      </c>
      <c r="AL44" s="47">
        <v>0</v>
      </c>
      <c r="AM44" s="46">
        <v>0</v>
      </c>
      <c r="AN44" s="47">
        <v>0</v>
      </c>
      <c r="AO44" s="46">
        <v>0</v>
      </c>
      <c r="AP44" s="47">
        <v>0</v>
      </c>
      <c r="AQ44" s="53">
        <v>0</v>
      </c>
      <c r="AR44" s="54">
        <v>0</v>
      </c>
      <c r="AS44" s="53">
        <v>0</v>
      </c>
      <c r="AT44" s="54">
        <v>0</v>
      </c>
      <c r="AU44" s="53">
        <v>0</v>
      </c>
      <c r="AV44" s="54">
        <v>0</v>
      </c>
      <c r="AW44" s="53">
        <v>0</v>
      </c>
      <c r="AX44" s="54">
        <v>0</v>
      </c>
      <c r="AY44" s="53">
        <v>0</v>
      </c>
      <c r="AZ44" s="54">
        <v>0</v>
      </c>
      <c r="BA44" s="53">
        <v>44</v>
      </c>
      <c r="BB44" s="54">
        <v>1204926.3400000001</v>
      </c>
      <c r="BC44" s="53">
        <v>0</v>
      </c>
      <c r="BD44" s="54">
        <v>0</v>
      </c>
      <c r="BE44" s="46">
        <v>0</v>
      </c>
      <c r="BF44" s="47">
        <v>0</v>
      </c>
      <c r="BG44" s="53">
        <v>0</v>
      </c>
      <c r="BH44" s="54">
        <v>0</v>
      </c>
      <c r="BI44" s="53">
        <f t="shared" si="0"/>
        <v>692</v>
      </c>
      <c r="BJ44" s="54">
        <f t="shared" si="1"/>
        <v>22981396.699999999</v>
      </c>
    </row>
    <row r="45" spans="1:62" x14ac:dyDescent="0.25">
      <c r="A45" s="4">
        <v>122</v>
      </c>
      <c r="B45" s="40" t="s">
        <v>69</v>
      </c>
      <c r="C45" s="46">
        <v>0</v>
      </c>
      <c r="D45" s="47">
        <v>0</v>
      </c>
      <c r="E45" s="53">
        <v>0</v>
      </c>
      <c r="F45" s="54">
        <v>0</v>
      </c>
      <c r="G45" s="46">
        <v>0</v>
      </c>
      <c r="H45" s="47">
        <v>0</v>
      </c>
      <c r="I45" s="53">
        <v>0</v>
      </c>
      <c r="J45" s="54">
        <v>0</v>
      </c>
      <c r="K45" s="53">
        <v>0</v>
      </c>
      <c r="L45" s="54">
        <v>0</v>
      </c>
      <c r="M45" s="46">
        <v>0</v>
      </c>
      <c r="N45" s="47">
        <v>0</v>
      </c>
      <c r="O45" s="46">
        <v>0</v>
      </c>
      <c r="P45" s="47">
        <v>0</v>
      </c>
      <c r="Q45" s="53">
        <v>0</v>
      </c>
      <c r="R45" s="54">
        <v>0</v>
      </c>
      <c r="S45" s="53">
        <v>0</v>
      </c>
      <c r="T45" s="54">
        <v>0</v>
      </c>
      <c r="U45" s="53">
        <v>0</v>
      </c>
      <c r="V45" s="54">
        <v>0</v>
      </c>
      <c r="W45" s="46">
        <v>0</v>
      </c>
      <c r="X45" s="47">
        <v>0</v>
      </c>
      <c r="Y45" s="72">
        <v>2154</v>
      </c>
      <c r="Z45" s="71">
        <v>70265953.629999995</v>
      </c>
      <c r="AA45" s="61">
        <v>0</v>
      </c>
      <c r="AB45" s="62">
        <v>0</v>
      </c>
      <c r="AC45" s="46">
        <v>0</v>
      </c>
      <c r="AD45" s="47">
        <v>0</v>
      </c>
      <c r="AE45" s="53">
        <v>0</v>
      </c>
      <c r="AF45" s="54">
        <v>0</v>
      </c>
      <c r="AG45" s="53">
        <v>0</v>
      </c>
      <c r="AH45" s="54">
        <v>0</v>
      </c>
      <c r="AI45" s="53">
        <v>0</v>
      </c>
      <c r="AJ45" s="54">
        <v>0</v>
      </c>
      <c r="AK45" s="46">
        <v>0</v>
      </c>
      <c r="AL45" s="47">
        <v>0</v>
      </c>
      <c r="AM45" s="46">
        <v>0</v>
      </c>
      <c r="AN45" s="47">
        <v>0</v>
      </c>
      <c r="AO45" s="46">
        <v>0</v>
      </c>
      <c r="AP45" s="47">
        <v>0</v>
      </c>
      <c r="AQ45" s="53">
        <v>0</v>
      </c>
      <c r="AR45" s="54">
        <v>0</v>
      </c>
      <c r="AS45" s="53">
        <v>0</v>
      </c>
      <c r="AT45" s="54">
        <v>0</v>
      </c>
      <c r="AU45" s="53">
        <v>0</v>
      </c>
      <c r="AV45" s="54">
        <v>0</v>
      </c>
      <c r="AW45" s="53">
        <v>0</v>
      </c>
      <c r="AX45" s="54">
        <v>0</v>
      </c>
      <c r="AY45" s="53">
        <v>0</v>
      </c>
      <c r="AZ45" s="54">
        <v>0</v>
      </c>
      <c r="BA45" s="53">
        <v>0</v>
      </c>
      <c r="BB45" s="54">
        <v>0</v>
      </c>
      <c r="BC45" s="53">
        <v>0</v>
      </c>
      <c r="BD45" s="54">
        <v>0</v>
      </c>
      <c r="BE45" s="46">
        <v>0</v>
      </c>
      <c r="BF45" s="47">
        <v>0</v>
      </c>
      <c r="BG45" s="53">
        <v>0</v>
      </c>
      <c r="BH45" s="54">
        <v>0</v>
      </c>
      <c r="BI45" s="53">
        <f t="shared" si="0"/>
        <v>2154</v>
      </c>
      <c r="BJ45" s="54">
        <f t="shared" si="1"/>
        <v>70265953.629999995</v>
      </c>
    </row>
    <row r="46" spans="1:62" x14ac:dyDescent="0.25">
      <c r="A46" s="4">
        <v>158</v>
      </c>
      <c r="B46" s="40" t="s">
        <v>70</v>
      </c>
      <c r="C46" s="46">
        <v>0</v>
      </c>
      <c r="D46" s="47">
        <v>0</v>
      </c>
      <c r="E46" s="53">
        <v>0</v>
      </c>
      <c r="F46" s="54">
        <v>0</v>
      </c>
      <c r="G46" s="46">
        <v>0</v>
      </c>
      <c r="H46" s="47">
        <v>0</v>
      </c>
      <c r="I46" s="53">
        <v>0</v>
      </c>
      <c r="J46" s="54">
        <v>0</v>
      </c>
      <c r="K46" s="53">
        <v>139</v>
      </c>
      <c r="L46" s="54">
        <v>3915814.04</v>
      </c>
      <c r="M46" s="46">
        <v>0</v>
      </c>
      <c r="N46" s="47">
        <v>0</v>
      </c>
      <c r="O46" s="53">
        <v>703</v>
      </c>
      <c r="P46" s="54">
        <v>32252918.649999999</v>
      </c>
      <c r="Q46" s="53">
        <v>0</v>
      </c>
      <c r="R46" s="54">
        <v>0</v>
      </c>
      <c r="S46" s="53">
        <v>0</v>
      </c>
      <c r="T46" s="54">
        <v>0</v>
      </c>
      <c r="U46" s="53">
        <v>0</v>
      </c>
      <c r="V46" s="54">
        <v>0</v>
      </c>
      <c r="W46" s="46">
        <v>0</v>
      </c>
      <c r="X46" s="47">
        <v>0</v>
      </c>
      <c r="Y46" s="72">
        <v>756</v>
      </c>
      <c r="Z46" s="71">
        <v>36019175.259999998</v>
      </c>
      <c r="AA46" s="61">
        <v>0</v>
      </c>
      <c r="AB46" s="62">
        <v>0</v>
      </c>
      <c r="AC46" s="53">
        <v>350</v>
      </c>
      <c r="AD46" s="54">
        <v>23466086.27</v>
      </c>
      <c r="AE46" s="53">
        <v>89</v>
      </c>
      <c r="AF46" s="54">
        <v>5217379.26</v>
      </c>
      <c r="AG46" s="53">
        <v>460</v>
      </c>
      <c r="AH46" s="54">
        <v>22820490</v>
      </c>
      <c r="AI46" s="53">
        <v>0</v>
      </c>
      <c r="AJ46" s="54">
        <v>0</v>
      </c>
      <c r="AK46" s="46">
        <v>0</v>
      </c>
      <c r="AL46" s="47">
        <v>0</v>
      </c>
      <c r="AM46" s="46">
        <v>0</v>
      </c>
      <c r="AN46" s="47">
        <v>0</v>
      </c>
      <c r="AO46" s="53">
        <v>944</v>
      </c>
      <c r="AP46" s="54">
        <v>32518520.5</v>
      </c>
      <c r="AQ46" s="53">
        <v>728</v>
      </c>
      <c r="AR46" s="54">
        <v>27010542.34</v>
      </c>
      <c r="AS46" s="53">
        <v>0</v>
      </c>
      <c r="AT46" s="54">
        <v>0</v>
      </c>
      <c r="AU46" s="53">
        <v>0</v>
      </c>
      <c r="AV46" s="54">
        <v>0</v>
      </c>
      <c r="AW46" s="53">
        <v>130</v>
      </c>
      <c r="AX46" s="54">
        <v>2074590.0000000002</v>
      </c>
      <c r="AY46" s="53">
        <v>0</v>
      </c>
      <c r="AZ46" s="54">
        <v>0</v>
      </c>
      <c r="BA46" s="53">
        <v>0</v>
      </c>
      <c r="BB46" s="54">
        <v>0</v>
      </c>
      <c r="BC46" s="53">
        <v>0</v>
      </c>
      <c r="BD46" s="54">
        <v>0</v>
      </c>
      <c r="BE46" s="46">
        <v>0</v>
      </c>
      <c r="BF46" s="47">
        <v>0</v>
      </c>
      <c r="BG46" s="53">
        <v>0</v>
      </c>
      <c r="BH46" s="54">
        <v>0</v>
      </c>
      <c r="BI46" s="53">
        <f t="shared" si="0"/>
        <v>4299</v>
      </c>
      <c r="BJ46" s="54">
        <f t="shared" si="1"/>
        <v>185295516.31999999</v>
      </c>
    </row>
    <row r="47" spans="1:62" x14ac:dyDescent="0.25">
      <c r="A47" s="90" t="s">
        <v>77</v>
      </c>
      <c r="B47" s="90"/>
      <c r="C47" s="53">
        <f>SUM(C12:C46)</f>
        <v>3301</v>
      </c>
      <c r="D47" s="54">
        <f t="shared" ref="D47:AV47" si="2">SUM(D12:D46)</f>
        <v>55164107.579999998</v>
      </c>
      <c r="E47" s="53">
        <f t="shared" si="2"/>
        <v>627</v>
      </c>
      <c r="F47" s="54">
        <f t="shared" si="2"/>
        <v>9439646.4699999988</v>
      </c>
      <c r="G47" s="53">
        <f t="shared" si="2"/>
        <v>775</v>
      </c>
      <c r="H47" s="54">
        <f t="shared" si="2"/>
        <v>10596480.07</v>
      </c>
      <c r="I47" s="53">
        <f t="shared" si="2"/>
        <v>1227</v>
      </c>
      <c r="J47" s="54">
        <f t="shared" si="2"/>
        <v>21803651.469999999</v>
      </c>
      <c r="K47" s="53">
        <f t="shared" si="2"/>
        <v>3298</v>
      </c>
      <c r="L47" s="54">
        <f t="shared" si="2"/>
        <v>71464190.520000011</v>
      </c>
      <c r="M47" s="53">
        <f>SUM(M12:M46)</f>
        <v>3908</v>
      </c>
      <c r="N47" s="54">
        <f>SUM(N12:N46)</f>
        <v>68463298.109999999</v>
      </c>
      <c r="O47" s="53">
        <f>SUM(O12:O46)</f>
        <v>7562</v>
      </c>
      <c r="P47" s="54">
        <f>SUM(P12:P46)</f>
        <v>199806908.94</v>
      </c>
      <c r="Q47" s="53">
        <f t="shared" si="2"/>
        <v>1706</v>
      </c>
      <c r="R47" s="54">
        <f t="shared" si="2"/>
        <v>31793166.420000002</v>
      </c>
      <c r="S47" s="53">
        <f t="shared" si="2"/>
        <v>656</v>
      </c>
      <c r="T47" s="54">
        <f t="shared" si="2"/>
        <v>9706749.4699999988</v>
      </c>
      <c r="U47" s="53">
        <f t="shared" si="2"/>
        <v>41</v>
      </c>
      <c r="V47" s="54">
        <f t="shared" si="2"/>
        <v>585405.72</v>
      </c>
      <c r="W47" s="53">
        <f>SUM(W12:W46)</f>
        <v>3041</v>
      </c>
      <c r="X47" s="54">
        <f>SUM(X12:X46)</f>
        <v>48499231.969999999</v>
      </c>
      <c r="Y47" s="53">
        <f t="shared" ref="Y47" si="3">SUM(Y12:Y46)</f>
        <v>14899</v>
      </c>
      <c r="Z47" s="54">
        <f t="shared" ref="Z47" si="4">SUM(Z12:Z46)</f>
        <v>459521294.76999998</v>
      </c>
      <c r="AA47" s="61">
        <f t="shared" si="2"/>
        <v>4522</v>
      </c>
      <c r="AB47" s="62">
        <f t="shared" si="2"/>
        <v>165113926.71000001</v>
      </c>
      <c r="AC47" s="53">
        <f t="shared" si="2"/>
        <v>15993</v>
      </c>
      <c r="AD47" s="54">
        <f t="shared" si="2"/>
        <v>582991977.89999998</v>
      </c>
      <c r="AE47" s="53">
        <f t="shared" si="2"/>
        <v>12594</v>
      </c>
      <c r="AF47" s="54">
        <f t="shared" si="2"/>
        <v>378396939.03000003</v>
      </c>
      <c r="AG47" s="53">
        <f t="shared" si="2"/>
        <v>460</v>
      </c>
      <c r="AH47" s="54">
        <f t="shared" si="2"/>
        <v>22820490</v>
      </c>
      <c r="AI47" s="53">
        <f t="shared" si="2"/>
        <v>8487</v>
      </c>
      <c r="AJ47" s="54">
        <f t="shared" si="2"/>
        <v>188794017.94999999</v>
      </c>
      <c r="AK47" s="53">
        <f t="shared" si="2"/>
        <v>8435</v>
      </c>
      <c r="AL47" s="54">
        <f t="shared" si="2"/>
        <v>233700427.55000001</v>
      </c>
      <c r="AM47" s="53">
        <f t="shared" si="2"/>
        <v>823</v>
      </c>
      <c r="AN47" s="54">
        <f t="shared" si="2"/>
        <v>32967172.029999997</v>
      </c>
      <c r="AO47" s="53">
        <f t="shared" si="2"/>
        <v>2622</v>
      </c>
      <c r="AP47" s="54">
        <f t="shared" si="2"/>
        <v>86916758.919999987</v>
      </c>
      <c r="AQ47" s="53">
        <f t="shared" ref="AQ47:AR47" si="5">SUM(AQ12:AQ46)</f>
        <v>6087</v>
      </c>
      <c r="AR47" s="54">
        <f t="shared" si="5"/>
        <v>223110295.86000001</v>
      </c>
      <c r="AS47" s="53">
        <f t="shared" si="2"/>
        <v>8991</v>
      </c>
      <c r="AT47" s="54">
        <f t="shared" si="2"/>
        <v>856491966.28999996</v>
      </c>
      <c r="AU47" s="53">
        <f t="shared" si="2"/>
        <v>1171</v>
      </c>
      <c r="AV47" s="54">
        <f t="shared" si="2"/>
        <v>31465378.309999999</v>
      </c>
      <c r="AW47" s="53">
        <f t="shared" ref="AW47:BH47" si="6">SUM(AW12:AW46)</f>
        <v>130</v>
      </c>
      <c r="AX47" s="54">
        <f t="shared" si="6"/>
        <v>2074590.0000000002</v>
      </c>
      <c r="AY47" s="53">
        <f t="shared" si="6"/>
        <v>75</v>
      </c>
      <c r="AZ47" s="54">
        <f t="shared" si="6"/>
        <v>1931613.42</v>
      </c>
      <c r="BA47" s="53">
        <f t="shared" si="6"/>
        <v>44</v>
      </c>
      <c r="BB47" s="54">
        <f t="shared" si="6"/>
        <v>1204926.3400000001</v>
      </c>
      <c r="BC47" s="53">
        <f t="shared" si="6"/>
        <v>6</v>
      </c>
      <c r="BD47" s="54">
        <f t="shared" si="6"/>
        <v>167004.34</v>
      </c>
      <c r="BE47" s="53">
        <f t="shared" si="6"/>
        <v>33</v>
      </c>
      <c r="BF47" s="54">
        <f t="shared" si="6"/>
        <v>1400921.5899999999</v>
      </c>
      <c r="BG47" s="53">
        <f t="shared" si="6"/>
        <v>22</v>
      </c>
      <c r="BH47" s="54">
        <f t="shared" si="6"/>
        <v>331312.06</v>
      </c>
      <c r="BI47" s="53">
        <f>SUM(BI12:BI46)</f>
        <v>111536</v>
      </c>
      <c r="BJ47" s="54">
        <f>SUM(BJ12:BJ46)</f>
        <v>3796723849.8100004</v>
      </c>
    </row>
  </sheetData>
  <mergeCells count="34">
    <mergeCell ref="A47:B47"/>
    <mergeCell ref="BI10:BJ10"/>
    <mergeCell ref="AS10:AT10"/>
    <mergeCell ref="AU10:AV10"/>
    <mergeCell ref="AW10:AX10"/>
    <mergeCell ref="BC10:BD10"/>
    <mergeCell ref="AE10:AF10"/>
    <mergeCell ref="AG10:AH10"/>
    <mergeCell ref="AI10:AJ10"/>
    <mergeCell ref="BG10:BH10"/>
    <mergeCell ref="BE10:BF10"/>
    <mergeCell ref="Y10:Z10"/>
    <mergeCell ref="AC10:AD10"/>
    <mergeCell ref="AK10:AL10"/>
    <mergeCell ref="AM10:AN10"/>
    <mergeCell ref="E7:X7"/>
    <mergeCell ref="A10:A11"/>
    <mergeCell ref="B10:B11"/>
    <mergeCell ref="E10:F10"/>
    <mergeCell ref="I10:J10"/>
    <mergeCell ref="K10:L10"/>
    <mergeCell ref="U10:V10"/>
    <mergeCell ref="Q10:R10"/>
    <mergeCell ref="S10:T10"/>
    <mergeCell ref="C10:D10"/>
    <mergeCell ref="G10:H10"/>
    <mergeCell ref="M10:N10"/>
    <mergeCell ref="O10:P10"/>
    <mergeCell ref="W10:X10"/>
    <mergeCell ref="AO10:AP10"/>
    <mergeCell ref="AQ10:AR10"/>
    <mergeCell ref="AA10:AB10"/>
    <mergeCell ref="AY10:AZ10"/>
    <mergeCell ref="BA10:BB10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47"/>
  <sheetViews>
    <sheetView tabSelected="1" zoomScale="60" zoomScaleNormal="60" workbookViewId="0">
      <pane xSplit="2" ySplit="10" topLeftCell="C11" activePane="bottomRight" state="frozen"/>
      <selection activeCell="DW23" sqref="DW23"/>
      <selection pane="topRight" activeCell="DW23" sqref="DW23"/>
      <selection pane="bottomLeft" activeCell="DW23" sqref="DW23"/>
      <selection pane="bottomRight" activeCell="AD26" sqref="AD26"/>
    </sheetView>
  </sheetViews>
  <sheetFormatPr defaultRowHeight="15.75" x14ac:dyDescent="0.25"/>
  <cols>
    <col min="1" max="1" width="10.42578125" style="22" customWidth="1"/>
    <col min="2" max="2" width="47.7109375" style="26" customWidth="1"/>
    <col min="3" max="3" width="7.5703125" style="77" bestFit="1" customWidth="1"/>
    <col min="4" max="4" width="15.5703125" style="24" bestFit="1" customWidth="1"/>
    <col min="5" max="5" width="7.5703125" style="25" bestFit="1" customWidth="1"/>
    <col min="6" max="6" width="15.5703125" style="24" bestFit="1" customWidth="1"/>
    <col min="7" max="7" width="7.5703125" style="25" bestFit="1" customWidth="1"/>
    <col min="8" max="8" width="15.5703125" style="24" bestFit="1" customWidth="1"/>
    <col min="9" max="9" width="7.5703125" style="25" bestFit="1" customWidth="1"/>
    <col min="10" max="10" width="14.42578125" style="24" bestFit="1" customWidth="1"/>
    <col min="11" max="11" width="7.5703125" style="25" bestFit="1" customWidth="1"/>
    <col min="12" max="12" width="15.5703125" style="24" bestFit="1" customWidth="1"/>
    <col min="13" max="13" width="7.5703125" style="25" bestFit="1" customWidth="1"/>
    <col min="14" max="14" width="15.5703125" style="24" bestFit="1" customWidth="1"/>
    <col min="15" max="15" width="7.5703125" style="25" bestFit="1" customWidth="1"/>
    <col min="16" max="16" width="15.5703125" style="24" bestFit="1" customWidth="1"/>
    <col min="17" max="17" width="7.5703125" style="25" bestFit="1" customWidth="1"/>
    <col min="18" max="18" width="15.5703125" style="24" bestFit="1" customWidth="1"/>
    <col min="19" max="19" width="7.5703125" style="25" bestFit="1" customWidth="1"/>
    <col min="20" max="20" width="14.42578125" style="24" bestFit="1" customWidth="1"/>
    <col min="21" max="21" width="7.5703125" style="25" bestFit="1" customWidth="1"/>
    <col min="22" max="22" width="14.42578125" style="24" customWidth="1"/>
    <col min="23" max="23" width="7.5703125" style="25" bestFit="1" customWidth="1"/>
    <col min="24" max="24" width="15.5703125" style="24" customWidth="1"/>
    <col min="25" max="25" width="7.5703125" style="25" bestFit="1" customWidth="1"/>
    <col min="26" max="26" width="15.5703125" style="24" bestFit="1" customWidth="1"/>
    <col min="27" max="27" width="7.5703125" style="25" bestFit="1" customWidth="1"/>
    <col min="28" max="28" width="15.5703125" style="24" bestFit="1" customWidth="1"/>
    <col min="29" max="29" width="7.5703125" style="25" bestFit="1" customWidth="1"/>
    <col min="30" max="30" width="15.5703125" style="24" bestFit="1" customWidth="1"/>
    <col min="31" max="31" width="7.5703125" style="25" bestFit="1" customWidth="1"/>
    <col min="32" max="32" width="15.5703125" style="24" bestFit="1" customWidth="1"/>
    <col min="33" max="33" width="7.5703125" style="25" bestFit="1" customWidth="1"/>
    <col min="34" max="34" width="12.5703125" style="24" bestFit="1" customWidth="1"/>
    <col min="35" max="35" width="7.5703125" style="25" bestFit="1" customWidth="1"/>
    <col min="36" max="36" width="15.5703125" style="24" bestFit="1" customWidth="1"/>
    <col min="37" max="37" width="7.5703125" style="25" bestFit="1" customWidth="1"/>
    <col min="38" max="38" width="15.5703125" style="24" bestFit="1" customWidth="1"/>
    <col min="39" max="39" width="7.5703125" style="25" bestFit="1" customWidth="1"/>
    <col min="40" max="40" width="15.5703125" style="24" bestFit="1" customWidth="1"/>
    <col min="41" max="41" width="7.5703125" style="25" bestFit="1" customWidth="1"/>
    <col min="42" max="42" width="15.5703125" style="24" bestFit="1" customWidth="1"/>
    <col min="43" max="43" width="7.5703125" style="21" bestFit="1" customWidth="1"/>
    <col min="44" max="44" width="15.5703125" style="1" bestFit="1" customWidth="1"/>
    <col min="45" max="45" width="7.5703125" style="21" bestFit="1" customWidth="1"/>
    <col min="46" max="46" width="14.42578125" style="1" customWidth="1"/>
    <col min="47" max="47" width="7.5703125" style="25" bestFit="1" customWidth="1"/>
    <col min="48" max="48" width="17" style="24" bestFit="1" customWidth="1"/>
    <col min="49" max="49" width="7.5703125" style="25" bestFit="1" customWidth="1"/>
    <col min="50" max="50" width="12.5703125" style="24" bestFit="1" customWidth="1"/>
    <col min="51" max="51" width="7.5703125" style="25" bestFit="1" customWidth="1"/>
    <col min="52" max="52" width="14.42578125" style="24" customWidth="1"/>
    <col min="53" max="53" width="7.5703125" style="25" bestFit="1" customWidth="1"/>
    <col min="54" max="54" width="12.5703125" style="24" bestFit="1" customWidth="1"/>
    <col min="55" max="55" width="7.5703125" style="25" bestFit="1" customWidth="1"/>
    <col min="56" max="56" width="12.5703125" style="24" bestFit="1" customWidth="1"/>
    <col min="57" max="57" width="7.5703125" style="25" bestFit="1" customWidth="1"/>
    <col min="58" max="58" width="15.5703125" style="24" bestFit="1" customWidth="1"/>
    <col min="59" max="59" width="7.5703125" style="25" bestFit="1" customWidth="1"/>
    <col min="60" max="60" width="5.85546875" style="24" bestFit="1" customWidth="1"/>
    <col min="61" max="61" width="7.5703125" style="25" bestFit="1" customWidth="1"/>
    <col min="62" max="62" width="14.42578125" style="24" customWidth="1"/>
    <col min="63" max="63" width="7.5703125" style="25" bestFit="1" customWidth="1"/>
    <col min="64" max="64" width="15.5703125" style="24" bestFit="1" customWidth="1"/>
    <col min="65" max="65" width="7.5703125" style="25" bestFit="1" customWidth="1"/>
    <col min="66" max="66" width="14.42578125" style="24" customWidth="1"/>
    <col min="67" max="67" width="7.5703125" style="25" bestFit="1" customWidth="1"/>
    <col min="68" max="68" width="14.42578125" style="24" bestFit="1" customWidth="1"/>
    <col min="69" max="69" width="8.28515625" style="25" bestFit="1" customWidth="1"/>
    <col min="70" max="70" width="19" style="24" bestFit="1" customWidth="1"/>
    <col min="71" max="16384" width="9.140625" style="25"/>
  </cols>
  <sheetData>
    <row r="1" spans="1:70" x14ac:dyDescent="0.25">
      <c r="AQ1" s="15"/>
      <c r="AR1" s="16"/>
      <c r="AS1" s="15"/>
      <c r="AT1" s="16"/>
    </row>
    <row r="2" spans="1:70" x14ac:dyDescent="0.25">
      <c r="AQ2" s="15"/>
      <c r="AR2" s="16"/>
      <c r="AS2" s="15"/>
      <c r="AT2" s="16"/>
    </row>
    <row r="3" spans="1:70" x14ac:dyDescent="0.25">
      <c r="AQ3" s="15"/>
      <c r="AR3" s="16"/>
      <c r="AS3" s="15"/>
      <c r="AT3" s="16"/>
    </row>
    <row r="4" spans="1:70" x14ac:dyDescent="0.25">
      <c r="B4" s="33"/>
      <c r="C4" s="34"/>
      <c r="D4" s="33"/>
      <c r="E4" s="34"/>
      <c r="F4" s="33"/>
      <c r="G4" s="34"/>
      <c r="H4" s="33"/>
      <c r="I4" s="34"/>
      <c r="J4" s="33"/>
      <c r="K4" s="34"/>
      <c r="L4" s="33"/>
      <c r="M4" s="34"/>
      <c r="N4" s="33"/>
      <c r="O4" s="34"/>
      <c r="P4" s="33"/>
      <c r="Q4" s="34"/>
      <c r="R4" s="33"/>
      <c r="S4" s="34"/>
      <c r="T4" s="33"/>
      <c r="U4" s="34"/>
      <c r="V4" s="33"/>
      <c r="W4" s="34"/>
      <c r="X4" s="33"/>
      <c r="Y4" s="34"/>
      <c r="Z4" s="33"/>
      <c r="AA4" s="34"/>
      <c r="AB4" s="33"/>
      <c r="AC4" s="34"/>
      <c r="AD4" s="33"/>
      <c r="AE4" s="34"/>
      <c r="AF4" s="33"/>
      <c r="AG4" s="34"/>
      <c r="AH4" s="33"/>
      <c r="AI4" s="34"/>
      <c r="AJ4" s="33"/>
      <c r="AK4" s="34"/>
      <c r="AL4" s="33"/>
      <c r="AM4" s="34"/>
      <c r="AN4" s="33"/>
      <c r="AO4" s="34"/>
      <c r="AP4" s="33"/>
      <c r="AQ4" s="15"/>
      <c r="AR4" s="16"/>
      <c r="AS4" s="15"/>
      <c r="AT4" s="16"/>
      <c r="AU4" s="34"/>
      <c r="AV4" s="33"/>
      <c r="AW4" s="34"/>
      <c r="AX4" s="35"/>
    </row>
    <row r="5" spans="1:70" ht="15" customHeight="1" x14ac:dyDescent="0.25">
      <c r="B5" s="36"/>
      <c r="C5" s="34"/>
      <c r="D5" s="35"/>
      <c r="E5" s="37"/>
      <c r="F5" s="35"/>
      <c r="G5" s="37"/>
      <c r="H5" s="35"/>
      <c r="I5" s="37"/>
      <c r="J5" s="35"/>
      <c r="K5" s="37"/>
      <c r="L5" s="35"/>
      <c r="M5" s="37"/>
      <c r="N5" s="35"/>
      <c r="O5" s="37"/>
      <c r="P5" s="35"/>
      <c r="Q5" s="37"/>
      <c r="R5" s="35"/>
      <c r="S5" s="22"/>
      <c r="T5" s="38"/>
      <c r="Y5" s="37"/>
      <c r="Z5" s="35"/>
      <c r="AI5" s="37"/>
      <c r="AJ5" s="35"/>
      <c r="AQ5" s="15"/>
      <c r="AR5" s="16"/>
      <c r="AS5" s="15"/>
      <c r="AT5" s="16"/>
    </row>
    <row r="6" spans="1:70" ht="18" customHeight="1" x14ac:dyDescent="0.3">
      <c r="B6" s="36"/>
      <c r="C6" s="34"/>
      <c r="D6" s="35"/>
      <c r="E6" s="37"/>
      <c r="F6" s="35"/>
      <c r="G6" s="79"/>
      <c r="H6" s="79"/>
      <c r="I6" s="80"/>
      <c r="J6" s="79"/>
      <c r="K6" s="80"/>
      <c r="L6" s="79" t="s">
        <v>92</v>
      </c>
      <c r="M6" s="80"/>
      <c r="N6" s="79"/>
      <c r="O6" s="80"/>
      <c r="P6" s="79"/>
      <c r="Q6" s="80"/>
      <c r="R6" s="79"/>
      <c r="S6" s="80"/>
      <c r="T6" s="79"/>
      <c r="U6" s="80"/>
      <c r="V6" s="79"/>
      <c r="W6" s="79"/>
      <c r="X6" s="79"/>
      <c r="Y6" s="79"/>
      <c r="Z6" s="79"/>
      <c r="AA6" s="80"/>
      <c r="AQ6" s="25"/>
      <c r="AR6" s="24"/>
      <c r="AS6" s="25"/>
      <c r="AT6" s="24"/>
    </row>
    <row r="7" spans="1:70" ht="17.25" customHeight="1" x14ac:dyDescent="0.25">
      <c r="B7" s="36"/>
      <c r="C7" s="34"/>
      <c r="D7" s="35"/>
      <c r="E7" s="37"/>
      <c r="F7" s="35"/>
      <c r="G7" s="37"/>
      <c r="H7" s="35"/>
      <c r="I7" s="37"/>
      <c r="J7" s="35"/>
      <c r="K7" s="37"/>
      <c r="L7" s="35"/>
      <c r="M7" s="37"/>
      <c r="N7" s="35"/>
      <c r="O7" s="37"/>
      <c r="P7" s="35"/>
      <c r="Q7" s="37"/>
      <c r="R7" s="35"/>
      <c r="S7" s="22"/>
      <c r="T7" s="38"/>
      <c r="Y7" s="37"/>
      <c r="Z7" s="35"/>
      <c r="AI7" s="37"/>
      <c r="AJ7" s="35"/>
      <c r="AQ7" s="15"/>
      <c r="AR7" s="16"/>
      <c r="AS7" s="15"/>
      <c r="AT7" s="16"/>
    </row>
    <row r="8" spans="1:70" ht="23.25" customHeight="1" x14ac:dyDescent="0.25">
      <c r="A8" s="22" t="s">
        <v>82</v>
      </c>
      <c r="O8" s="96"/>
      <c r="P8" s="96"/>
    </row>
    <row r="9" spans="1:70" s="27" customFormat="1" ht="49.5" customHeight="1" x14ac:dyDescent="0.25">
      <c r="A9" s="97" t="s">
        <v>74</v>
      </c>
      <c r="B9" s="99" t="s">
        <v>72</v>
      </c>
      <c r="C9" s="94" t="s">
        <v>0</v>
      </c>
      <c r="D9" s="100"/>
      <c r="E9" s="94" t="s">
        <v>1</v>
      </c>
      <c r="F9" s="100"/>
      <c r="G9" s="94" t="s">
        <v>87</v>
      </c>
      <c r="H9" s="95"/>
      <c r="I9" s="94" t="s">
        <v>2</v>
      </c>
      <c r="J9" s="100"/>
      <c r="K9" s="94" t="s">
        <v>73</v>
      </c>
      <c r="L9" s="100"/>
      <c r="M9" s="94" t="s">
        <v>3</v>
      </c>
      <c r="N9" s="100"/>
      <c r="O9" s="94" t="s">
        <v>4</v>
      </c>
      <c r="P9" s="100"/>
      <c r="Q9" s="94" t="s">
        <v>5</v>
      </c>
      <c r="R9" s="100"/>
      <c r="S9" s="94" t="s">
        <v>6</v>
      </c>
      <c r="T9" s="100"/>
      <c r="U9" s="94" t="s">
        <v>7</v>
      </c>
      <c r="V9" s="100"/>
      <c r="W9" s="94" t="s">
        <v>8</v>
      </c>
      <c r="X9" s="100"/>
      <c r="Y9" s="94" t="s">
        <v>9</v>
      </c>
      <c r="Z9" s="95"/>
      <c r="AA9" s="94" t="s">
        <v>11</v>
      </c>
      <c r="AB9" s="100"/>
      <c r="AC9" s="94" t="s">
        <v>12</v>
      </c>
      <c r="AD9" s="100"/>
      <c r="AE9" s="94" t="s">
        <v>13</v>
      </c>
      <c r="AF9" s="100"/>
      <c r="AG9" s="94" t="s">
        <v>14</v>
      </c>
      <c r="AH9" s="100"/>
      <c r="AI9" s="94" t="s">
        <v>33</v>
      </c>
      <c r="AJ9" s="95"/>
      <c r="AK9" s="101" t="s">
        <v>34</v>
      </c>
      <c r="AL9" s="102"/>
      <c r="AM9" s="94" t="s">
        <v>16</v>
      </c>
      <c r="AN9" s="100"/>
      <c r="AO9" s="94" t="s">
        <v>17</v>
      </c>
      <c r="AP9" s="100"/>
      <c r="AQ9" s="94" t="s">
        <v>86</v>
      </c>
      <c r="AR9" s="100"/>
      <c r="AS9" s="94" t="s">
        <v>18</v>
      </c>
      <c r="AT9" s="100"/>
      <c r="AU9" s="94" t="s">
        <v>20</v>
      </c>
      <c r="AV9" s="100"/>
      <c r="AW9" s="101" t="s">
        <v>88</v>
      </c>
      <c r="AX9" s="102"/>
      <c r="AY9" s="94" t="s">
        <v>24</v>
      </c>
      <c r="AZ9" s="100"/>
      <c r="BA9" s="94" t="s">
        <v>32</v>
      </c>
      <c r="BB9" s="100"/>
      <c r="BC9" s="94" t="s">
        <v>25</v>
      </c>
      <c r="BD9" s="100"/>
      <c r="BE9" s="94" t="s">
        <v>23</v>
      </c>
      <c r="BF9" s="100"/>
      <c r="BG9" s="94" t="s">
        <v>28</v>
      </c>
      <c r="BH9" s="100"/>
      <c r="BI9" s="94" t="s">
        <v>26</v>
      </c>
      <c r="BJ9" s="100"/>
      <c r="BK9" s="94" t="s">
        <v>29</v>
      </c>
      <c r="BL9" s="100"/>
      <c r="BM9" s="94" t="s">
        <v>30</v>
      </c>
      <c r="BN9" s="100"/>
      <c r="BO9" s="94" t="s">
        <v>31</v>
      </c>
      <c r="BP9" s="100"/>
      <c r="BQ9" s="99" t="s">
        <v>77</v>
      </c>
      <c r="BR9" s="99"/>
    </row>
    <row r="10" spans="1:70" s="30" customFormat="1" ht="21" customHeight="1" x14ac:dyDescent="0.25">
      <c r="A10" s="98"/>
      <c r="B10" s="99"/>
      <c r="C10" s="78" t="s">
        <v>75</v>
      </c>
      <c r="D10" s="3" t="s">
        <v>76</v>
      </c>
      <c r="E10" s="2" t="s">
        <v>75</v>
      </c>
      <c r="F10" s="3" t="s">
        <v>76</v>
      </c>
      <c r="G10" s="2" t="s">
        <v>75</v>
      </c>
      <c r="H10" s="3" t="s">
        <v>76</v>
      </c>
      <c r="I10" s="2" t="s">
        <v>75</v>
      </c>
      <c r="J10" s="3" t="s">
        <v>76</v>
      </c>
      <c r="K10" s="2" t="s">
        <v>75</v>
      </c>
      <c r="L10" s="3" t="s">
        <v>76</v>
      </c>
      <c r="M10" s="2" t="s">
        <v>75</v>
      </c>
      <c r="N10" s="3" t="s">
        <v>76</v>
      </c>
      <c r="O10" s="2" t="s">
        <v>75</v>
      </c>
      <c r="P10" s="3" t="s">
        <v>76</v>
      </c>
      <c r="Q10" s="2" t="s">
        <v>75</v>
      </c>
      <c r="R10" s="3" t="s">
        <v>76</v>
      </c>
      <c r="S10" s="2" t="s">
        <v>75</v>
      </c>
      <c r="T10" s="3" t="s">
        <v>76</v>
      </c>
      <c r="U10" s="2" t="s">
        <v>75</v>
      </c>
      <c r="V10" s="3" t="s">
        <v>76</v>
      </c>
      <c r="W10" s="2" t="s">
        <v>75</v>
      </c>
      <c r="X10" s="3" t="s">
        <v>76</v>
      </c>
      <c r="Y10" s="2" t="s">
        <v>75</v>
      </c>
      <c r="Z10" s="3" t="s">
        <v>76</v>
      </c>
      <c r="AA10" s="2" t="s">
        <v>75</v>
      </c>
      <c r="AB10" s="3" t="s">
        <v>76</v>
      </c>
      <c r="AC10" s="2" t="s">
        <v>75</v>
      </c>
      <c r="AD10" s="3" t="s">
        <v>76</v>
      </c>
      <c r="AE10" s="2" t="s">
        <v>75</v>
      </c>
      <c r="AF10" s="3" t="s">
        <v>76</v>
      </c>
      <c r="AG10" s="2" t="s">
        <v>75</v>
      </c>
      <c r="AH10" s="3" t="s">
        <v>76</v>
      </c>
      <c r="AI10" s="2" t="s">
        <v>75</v>
      </c>
      <c r="AJ10" s="3" t="s">
        <v>76</v>
      </c>
      <c r="AK10" s="2" t="s">
        <v>75</v>
      </c>
      <c r="AL10" s="3" t="s">
        <v>76</v>
      </c>
      <c r="AM10" s="2" t="s">
        <v>75</v>
      </c>
      <c r="AN10" s="3" t="s">
        <v>76</v>
      </c>
      <c r="AO10" s="2" t="s">
        <v>75</v>
      </c>
      <c r="AP10" s="3" t="s">
        <v>76</v>
      </c>
      <c r="AQ10" s="2" t="s">
        <v>75</v>
      </c>
      <c r="AR10" s="3" t="s">
        <v>76</v>
      </c>
      <c r="AS10" s="2" t="s">
        <v>75</v>
      </c>
      <c r="AT10" s="3" t="s">
        <v>76</v>
      </c>
      <c r="AU10" s="2" t="s">
        <v>75</v>
      </c>
      <c r="AV10" s="3" t="s">
        <v>76</v>
      </c>
      <c r="AW10" s="2" t="s">
        <v>75</v>
      </c>
      <c r="AX10" s="3" t="s">
        <v>76</v>
      </c>
      <c r="AY10" s="2" t="s">
        <v>75</v>
      </c>
      <c r="AZ10" s="3" t="s">
        <v>76</v>
      </c>
      <c r="BA10" s="2" t="s">
        <v>75</v>
      </c>
      <c r="BB10" s="3" t="s">
        <v>76</v>
      </c>
      <c r="BC10" s="2" t="s">
        <v>75</v>
      </c>
      <c r="BD10" s="3" t="s">
        <v>76</v>
      </c>
      <c r="BE10" s="2" t="s">
        <v>75</v>
      </c>
      <c r="BF10" s="3" t="s">
        <v>76</v>
      </c>
      <c r="BG10" s="2" t="s">
        <v>75</v>
      </c>
      <c r="BH10" s="3" t="s">
        <v>76</v>
      </c>
      <c r="BI10" s="2" t="s">
        <v>75</v>
      </c>
      <c r="BJ10" s="3" t="s">
        <v>76</v>
      </c>
      <c r="BK10" s="2" t="s">
        <v>75</v>
      </c>
      <c r="BL10" s="3" t="s">
        <v>76</v>
      </c>
      <c r="BM10" s="2" t="s">
        <v>75</v>
      </c>
      <c r="BN10" s="3" t="s">
        <v>76</v>
      </c>
      <c r="BO10" s="2" t="s">
        <v>75</v>
      </c>
      <c r="BP10" s="3" t="s">
        <v>76</v>
      </c>
      <c r="BQ10" s="28" t="s">
        <v>75</v>
      </c>
      <c r="BR10" s="29" t="s">
        <v>76</v>
      </c>
    </row>
    <row r="11" spans="1:70" s="57" customFormat="1" ht="31.5" customHeight="1" x14ac:dyDescent="0.25">
      <c r="A11" s="75">
        <v>184</v>
      </c>
      <c r="B11" s="58" t="s">
        <v>35</v>
      </c>
      <c r="C11" s="55">
        <v>0</v>
      </c>
      <c r="D11" s="56">
        <v>0</v>
      </c>
      <c r="E11" s="55">
        <v>0</v>
      </c>
      <c r="F11" s="56">
        <v>0</v>
      </c>
      <c r="G11" s="55">
        <v>1</v>
      </c>
      <c r="H11" s="56">
        <v>5139.95</v>
      </c>
      <c r="I11" s="55">
        <v>7</v>
      </c>
      <c r="J11" s="56">
        <v>40226.879999999997</v>
      </c>
      <c r="K11" s="55">
        <v>0</v>
      </c>
      <c r="L11" s="56">
        <v>0</v>
      </c>
      <c r="M11" s="55">
        <v>0</v>
      </c>
      <c r="N11" s="56">
        <v>0</v>
      </c>
      <c r="O11" s="55">
        <v>0</v>
      </c>
      <c r="P11" s="56">
        <v>0</v>
      </c>
      <c r="Q11" s="55">
        <v>0</v>
      </c>
      <c r="R11" s="56">
        <v>0</v>
      </c>
      <c r="S11" s="55">
        <v>0</v>
      </c>
      <c r="T11" s="56">
        <v>0</v>
      </c>
      <c r="U11" s="55">
        <v>0</v>
      </c>
      <c r="V11" s="56">
        <v>0</v>
      </c>
      <c r="W11" s="55">
        <v>0</v>
      </c>
      <c r="X11" s="56">
        <v>0</v>
      </c>
      <c r="Y11" s="55">
        <v>11</v>
      </c>
      <c r="Z11" s="56">
        <v>91577.71</v>
      </c>
      <c r="AA11" s="55">
        <v>0</v>
      </c>
      <c r="AB11" s="56">
        <v>0</v>
      </c>
      <c r="AC11" s="55">
        <v>0</v>
      </c>
      <c r="AD11" s="56">
        <v>0</v>
      </c>
      <c r="AE11" s="55">
        <v>0</v>
      </c>
      <c r="AF11" s="56">
        <v>0</v>
      </c>
      <c r="AG11" s="55">
        <v>0</v>
      </c>
      <c r="AH11" s="56">
        <v>0</v>
      </c>
      <c r="AI11" s="55">
        <v>0</v>
      </c>
      <c r="AJ11" s="56">
        <v>0</v>
      </c>
      <c r="AK11" s="55">
        <v>0</v>
      </c>
      <c r="AL11" s="56">
        <v>0</v>
      </c>
      <c r="AM11" s="55">
        <v>0</v>
      </c>
      <c r="AN11" s="56">
        <v>0</v>
      </c>
      <c r="AO11" s="55">
        <v>0</v>
      </c>
      <c r="AP11" s="56">
        <v>0</v>
      </c>
      <c r="AQ11" s="55">
        <v>0</v>
      </c>
      <c r="AR11" s="56">
        <v>0</v>
      </c>
      <c r="AS11" s="55">
        <v>0</v>
      </c>
      <c r="AT11" s="56">
        <v>0</v>
      </c>
      <c r="AU11" s="55">
        <v>0</v>
      </c>
      <c r="AV11" s="56">
        <v>0</v>
      </c>
      <c r="AW11" s="55">
        <v>0</v>
      </c>
      <c r="AX11" s="56">
        <v>0</v>
      </c>
      <c r="AY11" s="55">
        <v>0</v>
      </c>
      <c r="AZ11" s="56">
        <v>0</v>
      </c>
      <c r="BA11" s="55">
        <v>0</v>
      </c>
      <c r="BB11" s="56">
        <v>0</v>
      </c>
      <c r="BC11" s="55">
        <v>0</v>
      </c>
      <c r="BD11" s="56">
        <v>0</v>
      </c>
      <c r="BE11" s="55">
        <v>0</v>
      </c>
      <c r="BF11" s="56">
        <v>0</v>
      </c>
      <c r="BG11" s="55">
        <v>0</v>
      </c>
      <c r="BH11" s="56">
        <v>0</v>
      </c>
      <c r="BI11" s="55">
        <v>0</v>
      </c>
      <c r="BJ11" s="56">
        <v>0</v>
      </c>
      <c r="BK11" s="55">
        <v>0</v>
      </c>
      <c r="BL11" s="56">
        <v>0</v>
      </c>
      <c r="BM11" s="55">
        <v>0</v>
      </c>
      <c r="BN11" s="56">
        <v>0</v>
      </c>
      <c r="BO11" s="55">
        <v>0</v>
      </c>
      <c r="BP11" s="56">
        <v>0</v>
      </c>
      <c r="BQ11" s="55">
        <f>C11+E11+G11+I11+K11+M11+O11+Q11+S11+U11+W11+Y11+AA11+AC11+AE11+AG11+AI11+AK11+AM11+AO11+AQ11+AS11+AU11+AW11+AY11+BA11+BC11+BE11+BG11+BI11+BK11+BM11+BO11</f>
        <v>19</v>
      </c>
      <c r="BR11" s="56">
        <f>D11+F11+H11+J11+L11+N11+P11+R11+T11+V11+X11+Z11+AB11+AD11+AF11+AH11+AJ11+AL11+AN11+AP11+AR11+AT11+AV11+AX11+AZ11+BB11+BD11+BF11+BH11+BJ11+BL11+BN11+BP11</f>
        <v>136944.54</v>
      </c>
    </row>
    <row r="12" spans="1:70" ht="31.5" x14ac:dyDescent="0.25">
      <c r="A12" s="75">
        <v>137</v>
      </c>
      <c r="B12" s="44" t="s">
        <v>36</v>
      </c>
      <c r="C12" s="42">
        <v>0</v>
      </c>
      <c r="D12" s="31">
        <v>0</v>
      </c>
      <c r="E12" s="32">
        <v>0</v>
      </c>
      <c r="F12" s="31">
        <v>0</v>
      </c>
      <c r="G12" s="55">
        <v>0</v>
      </c>
      <c r="H12" s="56">
        <v>0</v>
      </c>
      <c r="I12" s="32">
        <v>0</v>
      </c>
      <c r="J12" s="31">
        <v>0</v>
      </c>
      <c r="K12" s="32">
        <v>0</v>
      </c>
      <c r="L12" s="31">
        <v>0</v>
      </c>
      <c r="M12" s="32">
        <v>0</v>
      </c>
      <c r="N12" s="31">
        <v>0</v>
      </c>
      <c r="O12" s="32">
        <v>0</v>
      </c>
      <c r="P12" s="31">
        <v>0</v>
      </c>
      <c r="Q12" s="32">
        <v>0</v>
      </c>
      <c r="R12" s="31">
        <v>0</v>
      </c>
      <c r="S12" s="32">
        <v>0</v>
      </c>
      <c r="T12" s="31">
        <v>0</v>
      </c>
      <c r="U12" s="32">
        <v>0</v>
      </c>
      <c r="V12" s="31">
        <v>0</v>
      </c>
      <c r="W12" s="55">
        <v>0</v>
      </c>
      <c r="X12" s="56">
        <v>0</v>
      </c>
      <c r="Y12" s="55">
        <v>0</v>
      </c>
      <c r="Z12" s="56">
        <v>0</v>
      </c>
      <c r="AA12" s="32">
        <v>0</v>
      </c>
      <c r="AB12" s="31">
        <v>0</v>
      </c>
      <c r="AC12" s="32">
        <v>0</v>
      </c>
      <c r="AD12" s="31">
        <v>0</v>
      </c>
      <c r="AE12" s="55">
        <v>0</v>
      </c>
      <c r="AF12" s="56">
        <v>0</v>
      </c>
      <c r="AG12" s="32">
        <v>0</v>
      </c>
      <c r="AH12" s="31">
        <v>0</v>
      </c>
      <c r="AI12" s="55">
        <v>0</v>
      </c>
      <c r="AJ12" s="56">
        <v>0</v>
      </c>
      <c r="AK12" s="32">
        <v>0</v>
      </c>
      <c r="AL12" s="31">
        <v>0</v>
      </c>
      <c r="AM12" s="32">
        <v>0</v>
      </c>
      <c r="AN12" s="31">
        <v>0</v>
      </c>
      <c r="AO12" s="32">
        <v>180</v>
      </c>
      <c r="AP12" s="31">
        <v>18587625</v>
      </c>
      <c r="AQ12" s="42">
        <v>0</v>
      </c>
      <c r="AR12" s="31">
        <v>0</v>
      </c>
      <c r="AS12" s="55">
        <v>0</v>
      </c>
      <c r="AT12" s="56">
        <v>0</v>
      </c>
      <c r="AU12" s="32">
        <v>0</v>
      </c>
      <c r="AV12" s="31">
        <v>0</v>
      </c>
      <c r="AW12" s="32">
        <v>0</v>
      </c>
      <c r="AX12" s="31">
        <v>0</v>
      </c>
      <c r="AY12" s="32">
        <v>0</v>
      </c>
      <c r="AZ12" s="31">
        <v>0</v>
      </c>
      <c r="BA12" s="32">
        <v>0</v>
      </c>
      <c r="BB12" s="31">
        <v>0</v>
      </c>
      <c r="BC12" s="32">
        <v>0</v>
      </c>
      <c r="BD12" s="31">
        <v>0</v>
      </c>
      <c r="BE12" s="32">
        <v>204</v>
      </c>
      <c r="BF12" s="31">
        <v>18404183.899999999</v>
      </c>
      <c r="BG12" s="32">
        <v>0</v>
      </c>
      <c r="BH12" s="31">
        <v>0</v>
      </c>
      <c r="BI12" s="32">
        <v>0</v>
      </c>
      <c r="BJ12" s="31">
        <v>0</v>
      </c>
      <c r="BK12" s="32">
        <v>0</v>
      </c>
      <c r="BL12" s="31">
        <v>0</v>
      </c>
      <c r="BM12" s="32">
        <v>0</v>
      </c>
      <c r="BN12" s="31">
        <v>0</v>
      </c>
      <c r="BO12" s="32">
        <v>0</v>
      </c>
      <c r="BP12" s="31">
        <v>0</v>
      </c>
      <c r="BQ12" s="55">
        <f t="shared" ref="BQ12:BQ46" si="0">C12+E12+G12+I12+K12+M12+O12+Q12+S12+U12+W12+Y12+AA12+AC12+AE12+AG12+AI12+AK12+AM12+AO12+AQ12+AS12+AU12+AW12+AY12+BA12+BC12+BE12+BG12+BI12+BK12+BM12+BO12</f>
        <v>384</v>
      </c>
      <c r="BR12" s="56">
        <f t="shared" ref="BR12:BR46" si="1">D12+F12+H12+J12+L12+N12+P12+R12+T12+V12+X12+Z12+AB12+AD12+AF12+AH12+AJ12+AL12+AN12+AP12+AR12+AT12+AV12+AX12+AZ12+BB12+BD12+BF12+BH12+BJ12+BL12+BN12+BP12</f>
        <v>36991808.899999999</v>
      </c>
    </row>
    <row r="13" spans="1:70" ht="47.25" x14ac:dyDescent="0.25">
      <c r="A13" s="75">
        <v>136</v>
      </c>
      <c r="B13" s="44" t="s">
        <v>37</v>
      </c>
      <c r="C13" s="42">
        <v>197</v>
      </c>
      <c r="D13" s="31">
        <v>1597064.4500000002</v>
      </c>
      <c r="E13" s="32">
        <v>0</v>
      </c>
      <c r="F13" s="31">
        <v>0</v>
      </c>
      <c r="G13" s="32">
        <v>133</v>
      </c>
      <c r="H13" s="31">
        <v>934504.77</v>
      </c>
      <c r="I13" s="32">
        <v>59</v>
      </c>
      <c r="J13" s="31">
        <v>546297.94999999995</v>
      </c>
      <c r="K13" s="32">
        <v>0</v>
      </c>
      <c r="L13" s="31">
        <v>0</v>
      </c>
      <c r="M13" s="32">
        <v>259</v>
      </c>
      <c r="N13" s="31">
        <v>1758919.11</v>
      </c>
      <c r="O13" s="32">
        <v>0</v>
      </c>
      <c r="P13" s="31">
        <v>0</v>
      </c>
      <c r="Q13" s="32">
        <v>0</v>
      </c>
      <c r="R13" s="31">
        <v>0</v>
      </c>
      <c r="S13" s="32">
        <v>17</v>
      </c>
      <c r="T13" s="31">
        <v>132448.47</v>
      </c>
      <c r="U13" s="32">
        <v>0</v>
      </c>
      <c r="V13" s="31">
        <v>0</v>
      </c>
      <c r="W13" s="32">
        <v>3</v>
      </c>
      <c r="X13" s="31">
        <v>25104.61</v>
      </c>
      <c r="Y13" s="55">
        <v>42</v>
      </c>
      <c r="Z13" s="56">
        <v>455240.3</v>
      </c>
      <c r="AA13" s="32">
        <v>358</v>
      </c>
      <c r="AB13" s="31">
        <v>1081867.8799999999</v>
      </c>
      <c r="AC13" s="32">
        <v>374</v>
      </c>
      <c r="AD13" s="31">
        <v>2989288.27</v>
      </c>
      <c r="AE13" s="32">
        <v>20</v>
      </c>
      <c r="AF13" s="31">
        <v>170538.21</v>
      </c>
      <c r="AG13" s="32">
        <v>0</v>
      </c>
      <c r="AH13" s="31">
        <v>0</v>
      </c>
      <c r="AI13" s="55">
        <v>0</v>
      </c>
      <c r="AJ13" s="56">
        <v>0</v>
      </c>
      <c r="AK13" s="32">
        <v>0</v>
      </c>
      <c r="AL13" s="31">
        <v>0</v>
      </c>
      <c r="AM13" s="32">
        <v>0</v>
      </c>
      <c r="AN13" s="31">
        <v>0</v>
      </c>
      <c r="AO13" s="32">
        <v>451</v>
      </c>
      <c r="AP13" s="31">
        <v>2163530.3099999996</v>
      </c>
      <c r="AQ13" s="19">
        <v>45</v>
      </c>
      <c r="AR13" s="5">
        <v>345729.6</v>
      </c>
      <c r="AS13" s="55">
        <v>0</v>
      </c>
      <c r="AT13" s="56">
        <v>0</v>
      </c>
      <c r="AU13" s="32">
        <v>0</v>
      </c>
      <c r="AV13" s="31">
        <v>0</v>
      </c>
      <c r="AW13" s="32">
        <v>0</v>
      </c>
      <c r="AX13" s="31">
        <v>0</v>
      </c>
      <c r="AY13" s="32">
        <v>0</v>
      </c>
      <c r="AZ13" s="31">
        <v>0</v>
      </c>
      <c r="BA13" s="32">
        <v>0</v>
      </c>
      <c r="BB13" s="31">
        <v>0</v>
      </c>
      <c r="BC13" s="32">
        <v>0</v>
      </c>
      <c r="BD13" s="31">
        <v>0</v>
      </c>
      <c r="BE13" s="32">
        <v>0</v>
      </c>
      <c r="BF13" s="31">
        <v>0</v>
      </c>
      <c r="BG13" s="32">
        <v>0</v>
      </c>
      <c r="BH13" s="31">
        <v>0</v>
      </c>
      <c r="BI13" s="32">
        <v>0</v>
      </c>
      <c r="BJ13" s="31">
        <v>0</v>
      </c>
      <c r="BK13" s="32">
        <v>0</v>
      </c>
      <c r="BL13" s="31">
        <v>0</v>
      </c>
      <c r="BM13" s="32">
        <v>0</v>
      </c>
      <c r="BN13" s="31">
        <v>0</v>
      </c>
      <c r="BO13" s="32">
        <v>0</v>
      </c>
      <c r="BP13" s="31">
        <v>0</v>
      </c>
      <c r="BQ13" s="55">
        <f t="shared" si="0"/>
        <v>1958</v>
      </c>
      <c r="BR13" s="56">
        <f t="shared" si="1"/>
        <v>12200533.930000002</v>
      </c>
    </row>
    <row r="14" spans="1:70" x14ac:dyDescent="0.25">
      <c r="A14" s="75">
        <v>4</v>
      </c>
      <c r="B14" s="45" t="s">
        <v>38</v>
      </c>
      <c r="C14" s="42">
        <v>0</v>
      </c>
      <c r="D14" s="31">
        <v>0</v>
      </c>
      <c r="E14" s="32">
        <v>0</v>
      </c>
      <c r="F14" s="31">
        <v>0</v>
      </c>
      <c r="G14" s="55">
        <v>0</v>
      </c>
      <c r="H14" s="56">
        <v>0</v>
      </c>
      <c r="I14" s="32">
        <v>0</v>
      </c>
      <c r="J14" s="31">
        <v>0</v>
      </c>
      <c r="K14" s="32">
        <v>0</v>
      </c>
      <c r="L14" s="31">
        <v>0</v>
      </c>
      <c r="M14" s="32">
        <v>0</v>
      </c>
      <c r="N14" s="31">
        <v>0</v>
      </c>
      <c r="O14" s="32">
        <v>0</v>
      </c>
      <c r="P14" s="31">
        <v>0</v>
      </c>
      <c r="Q14" s="32">
        <v>0</v>
      </c>
      <c r="R14" s="31">
        <v>0</v>
      </c>
      <c r="S14" s="32">
        <v>0</v>
      </c>
      <c r="T14" s="31">
        <v>0</v>
      </c>
      <c r="U14" s="32">
        <v>0</v>
      </c>
      <c r="V14" s="31">
        <v>0</v>
      </c>
      <c r="W14" s="55">
        <v>0</v>
      </c>
      <c r="X14" s="56">
        <v>0</v>
      </c>
      <c r="Y14" s="55">
        <v>0</v>
      </c>
      <c r="Z14" s="56">
        <v>0</v>
      </c>
      <c r="AA14" s="32">
        <v>0</v>
      </c>
      <c r="AB14" s="31">
        <v>0</v>
      </c>
      <c r="AC14" s="32">
        <v>0</v>
      </c>
      <c r="AD14" s="31">
        <v>0</v>
      </c>
      <c r="AE14" s="55">
        <v>0</v>
      </c>
      <c r="AF14" s="56">
        <v>0</v>
      </c>
      <c r="AG14" s="32">
        <v>0</v>
      </c>
      <c r="AH14" s="31">
        <v>0</v>
      </c>
      <c r="AI14" s="55">
        <v>0</v>
      </c>
      <c r="AJ14" s="56">
        <v>0</v>
      </c>
      <c r="AK14" s="32">
        <v>0</v>
      </c>
      <c r="AL14" s="31">
        <v>0</v>
      </c>
      <c r="AM14" s="32">
        <v>0</v>
      </c>
      <c r="AN14" s="31">
        <v>0</v>
      </c>
      <c r="AO14" s="32">
        <v>0</v>
      </c>
      <c r="AP14" s="31">
        <v>0</v>
      </c>
      <c r="AQ14" s="55">
        <v>0</v>
      </c>
      <c r="AR14" s="56">
        <v>0</v>
      </c>
      <c r="AS14" s="19">
        <v>60</v>
      </c>
      <c r="AT14" s="5">
        <v>1039897.86</v>
      </c>
      <c r="AU14" s="32">
        <v>0</v>
      </c>
      <c r="AV14" s="31">
        <v>0</v>
      </c>
      <c r="AW14" s="32">
        <v>0</v>
      </c>
      <c r="AX14" s="31">
        <v>0</v>
      </c>
      <c r="AY14" s="32">
        <v>0</v>
      </c>
      <c r="AZ14" s="31">
        <v>0</v>
      </c>
      <c r="BA14" s="32">
        <v>0</v>
      </c>
      <c r="BB14" s="31">
        <v>0</v>
      </c>
      <c r="BC14" s="32">
        <v>0</v>
      </c>
      <c r="BD14" s="31">
        <v>0</v>
      </c>
      <c r="BE14" s="32">
        <v>0</v>
      </c>
      <c r="BF14" s="31">
        <v>0</v>
      </c>
      <c r="BG14" s="32">
        <v>0</v>
      </c>
      <c r="BH14" s="31">
        <v>0</v>
      </c>
      <c r="BI14" s="32">
        <v>0</v>
      </c>
      <c r="BJ14" s="31">
        <v>0</v>
      </c>
      <c r="BK14" s="32">
        <v>0</v>
      </c>
      <c r="BL14" s="31">
        <v>0</v>
      </c>
      <c r="BM14" s="32">
        <v>0</v>
      </c>
      <c r="BN14" s="31">
        <v>0</v>
      </c>
      <c r="BO14" s="32">
        <v>0</v>
      </c>
      <c r="BP14" s="31">
        <v>0</v>
      </c>
      <c r="BQ14" s="55">
        <f t="shared" si="0"/>
        <v>60</v>
      </c>
      <c r="BR14" s="56">
        <f t="shared" si="1"/>
        <v>1039897.86</v>
      </c>
    </row>
    <row r="15" spans="1:70" x14ac:dyDescent="0.25">
      <c r="A15" s="75">
        <v>11</v>
      </c>
      <c r="B15" s="44" t="s">
        <v>39</v>
      </c>
      <c r="C15" s="42">
        <v>0</v>
      </c>
      <c r="D15" s="31">
        <v>0</v>
      </c>
      <c r="E15" s="32">
        <v>0</v>
      </c>
      <c r="F15" s="31">
        <v>0</v>
      </c>
      <c r="G15" s="55">
        <v>0</v>
      </c>
      <c r="H15" s="56">
        <v>0</v>
      </c>
      <c r="I15" s="32">
        <v>0</v>
      </c>
      <c r="J15" s="31">
        <v>0</v>
      </c>
      <c r="K15" s="32">
        <v>0</v>
      </c>
      <c r="L15" s="31">
        <v>0</v>
      </c>
      <c r="M15" s="32">
        <v>0</v>
      </c>
      <c r="N15" s="31">
        <v>0</v>
      </c>
      <c r="O15" s="32">
        <v>0</v>
      </c>
      <c r="P15" s="31">
        <v>0</v>
      </c>
      <c r="Q15" s="32">
        <v>0</v>
      </c>
      <c r="R15" s="31">
        <v>0</v>
      </c>
      <c r="S15" s="32">
        <v>0</v>
      </c>
      <c r="T15" s="31">
        <v>0</v>
      </c>
      <c r="U15" s="32">
        <v>0</v>
      </c>
      <c r="V15" s="31">
        <v>0</v>
      </c>
      <c r="W15" s="55">
        <v>0</v>
      </c>
      <c r="X15" s="56">
        <v>0</v>
      </c>
      <c r="Y15" s="55">
        <v>152</v>
      </c>
      <c r="Z15" s="56">
        <v>4927023.9000000004</v>
      </c>
      <c r="AA15" s="32">
        <v>0</v>
      </c>
      <c r="AB15" s="31">
        <v>0</v>
      </c>
      <c r="AC15" s="32">
        <v>0</v>
      </c>
      <c r="AD15" s="31">
        <v>0</v>
      </c>
      <c r="AE15" s="55">
        <v>0</v>
      </c>
      <c r="AF15" s="56">
        <v>0</v>
      </c>
      <c r="AG15" s="32">
        <v>0</v>
      </c>
      <c r="AH15" s="31">
        <v>0</v>
      </c>
      <c r="AI15" s="55">
        <v>380</v>
      </c>
      <c r="AJ15" s="56">
        <v>3817196.54</v>
      </c>
      <c r="AK15" s="32">
        <v>0</v>
      </c>
      <c r="AL15" s="31">
        <v>0</v>
      </c>
      <c r="AM15" s="32">
        <v>0</v>
      </c>
      <c r="AN15" s="31">
        <v>0</v>
      </c>
      <c r="AO15" s="32">
        <v>0</v>
      </c>
      <c r="AP15" s="31">
        <v>0</v>
      </c>
      <c r="AQ15" s="42">
        <v>0</v>
      </c>
      <c r="AR15" s="31">
        <v>0</v>
      </c>
      <c r="AS15" s="55">
        <v>0</v>
      </c>
      <c r="AT15" s="56">
        <v>0</v>
      </c>
      <c r="AU15" s="32">
        <v>0</v>
      </c>
      <c r="AV15" s="31">
        <v>0</v>
      </c>
      <c r="AW15" s="32">
        <v>0</v>
      </c>
      <c r="AX15" s="31">
        <v>0</v>
      </c>
      <c r="AY15" s="32">
        <v>0</v>
      </c>
      <c r="AZ15" s="31">
        <v>0</v>
      </c>
      <c r="BA15" s="32">
        <v>0</v>
      </c>
      <c r="BB15" s="31">
        <v>0</v>
      </c>
      <c r="BC15" s="32">
        <v>0</v>
      </c>
      <c r="BD15" s="31">
        <v>0</v>
      </c>
      <c r="BE15" s="32">
        <v>0</v>
      </c>
      <c r="BF15" s="31">
        <v>0</v>
      </c>
      <c r="BG15" s="32">
        <v>0</v>
      </c>
      <c r="BH15" s="31">
        <v>0</v>
      </c>
      <c r="BI15" s="32">
        <v>0</v>
      </c>
      <c r="BJ15" s="31">
        <v>0</v>
      </c>
      <c r="BK15" s="32">
        <v>0</v>
      </c>
      <c r="BL15" s="31">
        <v>0</v>
      </c>
      <c r="BM15" s="32">
        <v>0</v>
      </c>
      <c r="BN15" s="31">
        <v>0</v>
      </c>
      <c r="BO15" s="32">
        <v>0</v>
      </c>
      <c r="BP15" s="31">
        <v>0</v>
      </c>
      <c r="BQ15" s="55">
        <f t="shared" si="0"/>
        <v>532</v>
      </c>
      <c r="BR15" s="56">
        <f t="shared" si="1"/>
        <v>8744220.4400000013</v>
      </c>
    </row>
    <row r="16" spans="1:70" s="23" customFormat="1" x14ac:dyDescent="0.25">
      <c r="A16" s="75">
        <v>12</v>
      </c>
      <c r="B16" s="44" t="s">
        <v>40</v>
      </c>
      <c r="C16" s="42">
        <v>0</v>
      </c>
      <c r="D16" s="31">
        <v>0</v>
      </c>
      <c r="E16" s="32">
        <v>0</v>
      </c>
      <c r="F16" s="31">
        <v>0</v>
      </c>
      <c r="G16" s="55">
        <v>0</v>
      </c>
      <c r="H16" s="56">
        <v>0</v>
      </c>
      <c r="I16" s="32">
        <v>0</v>
      </c>
      <c r="J16" s="31">
        <v>0</v>
      </c>
      <c r="K16" s="32">
        <v>0</v>
      </c>
      <c r="L16" s="31">
        <v>0</v>
      </c>
      <c r="M16" s="32">
        <v>0</v>
      </c>
      <c r="N16" s="31">
        <v>0</v>
      </c>
      <c r="O16" s="32">
        <v>0</v>
      </c>
      <c r="P16" s="31">
        <v>0</v>
      </c>
      <c r="Q16" s="32">
        <v>0</v>
      </c>
      <c r="R16" s="31">
        <v>0</v>
      </c>
      <c r="S16" s="32">
        <v>0</v>
      </c>
      <c r="T16" s="31">
        <v>0</v>
      </c>
      <c r="U16" s="32">
        <v>0</v>
      </c>
      <c r="V16" s="31">
        <v>0</v>
      </c>
      <c r="W16" s="55">
        <v>0</v>
      </c>
      <c r="X16" s="56">
        <v>0</v>
      </c>
      <c r="Y16" s="55">
        <v>0</v>
      </c>
      <c r="Z16" s="56">
        <v>0</v>
      </c>
      <c r="AA16" s="32">
        <v>0</v>
      </c>
      <c r="AB16" s="31">
        <v>0</v>
      </c>
      <c r="AC16" s="32">
        <v>0</v>
      </c>
      <c r="AD16" s="31">
        <v>0</v>
      </c>
      <c r="AE16" s="55">
        <v>0</v>
      </c>
      <c r="AF16" s="56">
        <v>0</v>
      </c>
      <c r="AG16" s="32">
        <v>0</v>
      </c>
      <c r="AH16" s="31">
        <v>0</v>
      </c>
      <c r="AI16" s="55">
        <v>39</v>
      </c>
      <c r="AJ16" s="56">
        <v>802725.36</v>
      </c>
      <c r="AK16" s="32">
        <v>0</v>
      </c>
      <c r="AL16" s="31">
        <v>0</v>
      </c>
      <c r="AM16" s="32">
        <v>0</v>
      </c>
      <c r="AN16" s="31">
        <v>0</v>
      </c>
      <c r="AO16" s="32">
        <v>0</v>
      </c>
      <c r="AP16" s="31">
        <v>0</v>
      </c>
      <c r="AQ16" s="55">
        <v>0</v>
      </c>
      <c r="AR16" s="56">
        <v>0</v>
      </c>
      <c r="AS16" s="55">
        <v>0</v>
      </c>
      <c r="AT16" s="56">
        <v>0</v>
      </c>
      <c r="AU16" s="32">
        <v>0</v>
      </c>
      <c r="AV16" s="31">
        <v>0</v>
      </c>
      <c r="AW16" s="32">
        <v>0</v>
      </c>
      <c r="AX16" s="31">
        <v>0</v>
      </c>
      <c r="AY16" s="32">
        <v>0</v>
      </c>
      <c r="AZ16" s="31">
        <v>0</v>
      </c>
      <c r="BA16" s="32">
        <v>0</v>
      </c>
      <c r="BB16" s="31">
        <v>0</v>
      </c>
      <c r="BC16" s="32">
        <v>0</v>
      </c>
      <c r="BD16" s="31">
        <v>0</v>
      </c>
      <c r="BE16" s="32">
        <v>0</v>
      </c>
      <c r="BF16" s="31">
        <v>0</v>
      </c>
      <c r="BG16" s="32">
        <v>0</v>
      </c>
      <c r="BH16" s="31">
        <v>0</v>
      </c>
      <c r="BI16" s="32">
        <v>0</v>
      </c>
      <c r="BJ16" s="31">
        <v>0</v>
      </c>
      <c r="BK16" s="32">
        <v>0</v>
      </c>
      <c r="BL16" s="31">
        <v>0</v>
      </c>
      <c r="BM16" s="32">
        <v>0</v>
      </c>
      <c r="BN16" s="31">
        <v>0</v>
      </c>
      <c r="BO16" s="32">
        <v>0</v>
      </c>
      <c r="BP16" s="31">
        <v>0</v>
      </c>
      <c r="BQ16" s="55">
        <f t="shared" si="0"/>
        <v>39</v>
      </c>
      <c r="BR16" s="56">
        <f t="shared" si="1"/>
        <v>802725.36</v>
      </c>
    </row>
    <row r="17" spans="1:70" s="23" customFormat="1" x14ac:dyDescent="0.25">
      <c r="A17" s="75">
        <v>16</v>
      </c>
      <c r="B17" s="44" t="s">
        <v>41</v>
      </c>
      <c r="C17" s="42">
        <v>0</v>
      </c>
      <c r="D17" s="31">
        <v>0</v>
      </c>
      <c r="E17" s="32">
        <v>0</v>
      </c>
      <c r="F17" s="31">
        <v>0</v>
      </c>
      <c r="G17" s="55">
        <v>0</v>
      </c>
      <c r="H17" s="56">
        <v>0</v>
      </c>
      <c r="I17" s="32">
        <v>0</v>
      </c>
      <c r="J17" s="31">
        <v>0</v>
      </c>
      <c r="K17" s="32">
        <v>0</v>
      </c>
      <c r="L17" s="31">
        <v>0</v>
      </c>
      <c r="M17" s="32">
        <v>0</v>
      </c>
      <c r="N17" s="31">
        <v>0</v>
      </c>
      <c r="O17" s="32">
        <v>0</v>
      </c>
      <c r="P17" s="31">
        <v>0</v>
      </c>
      <c r="Q17" s="32">
        <v>0</v>
      </c>
      <c r="R17" s="31">
        <v>0</v>
      </c>
      <c r="S17" s="32">
        <v>0</v>
      </c>
      <c r="T17" s="31">
        <v>0</v>
      </c>
      <c r="U17" s="32">
        <v>0</v>
      </c>
      <c r="V17" s="31">
        <v>0</v>
      </c>
      <c r="W17" s="55">
        <v>0</v>
      </c>
      <c r="X17" s="56">
        <v>0</v>
      </c>
      <c r="Y17" s="55">
        <v>0</v>
      </c>
      <c r="Z17" s="56">
        <v>0</v>
      </c>
      <c r="AA17" s="32">
        <v>0</v>
      </c>
      <c r="AB17" s="31">
        <v>0</v>
      </c>
      <c r="AC17" s="32">
        <v>0</v>
      </c>
      <c r="AD17" s="31">
        <v>0</v>
      </c>
      <c r="AE17" s="55">
        <v>0</v>
      </c>
      <c r="AF17" s="56">
        <v>0</v>
      </c>
      <c r="AG17" s="32">
        <v>0</v>
      </c>
      <c r="AH17" s="31">
        <v>0</v>
      </c>
      <c r="AI17" s="55">
        <v>0</v>
      </c>
      <c r="AJ17" s="56">
        <v>0</v>
      </c>
      <c r="AK17" s="32">
        <v>0</v>
      </c>
      <c r="AL17" s="31">
        <v>0</v>
      </c>
      <c r="AM17" s="32">
        <v>0</v>
      </c>
      <c r="AN17" s="31">
        <v>0</v>
      </c>
      <c r="AO17" s="32">
        <v>0</v>
      </c>
      <c r="AP17" s="31">
        <v>0</v>
      </c>
      <c r="AQ17" s="42">
        <v>0</v>
      </c>
      <c r="AR17" s="31">
        <v>0</v>
      </c>
      <c r="AS17" s="19">
        <v>3</v>
      </c>
      <c r="AT17" s="5">
        <v>50042.48</v>
      </c>
      <c r="AU17" s="32">
        <v>0</v>
      </c>
      <c r="AV17" s="31">
        <v>0</v>
      </c>
      <c r="AW17" s="32">
        <v>0</v>
      </c>
      <c r="AX17" s="31">
        <v>0</v>
      </c>
      <c r="AY17" s="32">
        <v>0</v>
      </c>
      <c r="AZ17" s="31">
        <v>0</v>
      </c>
      <c r="BA17" s="32">
        <v>0</v>
      </c>
      <c r="BB17" s="31">
        <v>0</v>
      </c>
      <c r="BC17" s="32">
        <v>0</v>
      </c>
      <c r="BD17" s="31">
        <v>0</v>
      </c>
      <c r="BE17" s="32">
        <v>0</v>
      </c>
      <c r="BF17" s="31">
        <v>0</v>
      </c>
      <c r="BG17" s="32">
        <v>0</v>
      </c>
      <c r="BH17" s="31">
        <v>0</v>
      </c>
      <c r="BI17" s="32">
        <v>0</v>
      </c>
      <c r="BJ17" s="31">
        <v>0</v>
      </c>
      <c r="BK17" s="32">
        <v>0</v>
      </c>
      <c r="BL17" s="31">
        <v>0</v>
      </c>
      <c r="BM17" s="32">
        <v>0</v>
      </c>
      <c r="BN17" s="31">
        <v>0</v>
      </c>
      <c r="BO17" s="32">
        <v>0</v>
      </c>
      <c r="BP17" s="31">
        <v>0</v>
      </c>
      <c r="BQ17" s="55">
        <f t="shared" si="0"/>
        <v>3</v>
      </c>
      <c r="BR17" s="56">
        <f t="shared" si="1"/>
        <v>50042.48</v>
      </c>
    </row>
    <row r="18" spans="1:70" s="23" customFormat="1" x14ac:dyDescent="0.25">
      <c r="A18" s="75">
        <v>17</v>
      </c>
      <c r="B18" s="44" t="s">
        <v>42</v>
      </c>
      <c r="C18" s="42">
        <v>0</v>
      </c>
      <c r="D18" s="31">
        <v>0</v>
      </c>
      <c r="E18" s="32">
        <v>0</v>
      </c>
      <c r="F18" s="31">
        <v>0</v>
      </c>
      <c r="G18" s="55">
        <v>0</v>
      </c>
      <c r="H18" s="56">
        <v>0</v>
      </c>
      <c r="I18" s="32">
        <v>0</v>
      </c>
      <c r="J18" s="31">
        <v>0</v>
      </c>
      <c r="K18" s="32">
        <v>0</v>
      </c>
      <c r="L18" s="31">
        <v>0</v>
      </c>
      <c r="M18" s="32">
        <v>0</v>
      </c>
      <c r="N18" s="31">
        <v>0</v>
      </c>
      <c r="O18" s="32">
        <v>0</v>
      </c>
      <c r="P18" s="31">
        <v>0</v>
      </c>
      <c r="Q18" s="32">
        <v>0</v>
      </c>
      <c r="R18" s="31">
        <v>0</v>
      </c>
      <c r="S18" s="32">
        <v>0</v>
      </c>
      <c r="T18" s="31">
        <v>0</v>
      </c>
      <c r="U18" s="32">
        <v>0</v>
      </c>
      <c r="V18" s="31">
        <v>0</v>
      </c>
      <c r="W18" s="55">
        <v>0</v>
      </c>
      <c r="X18" s="56">
        <v>0</v>
      </c>
      <c r="Y18" s="55">
        <v>0</v>
      </c>
      <c r="Z18" s="56">
        <v>0</v>
      </c>
      <c r="AA18" s="32">
        <v>0</v>
      </c>
      <c r="AB18" s="31">
        <v>0</v>
      </c>
      <c r="AC18" s="32">
        <v>0</v>
      </c>
      <c r="AD18" s="31">
        <v>0</v>
      </c>
      <c r="AE18" s="55">
        <v>0</v>
      </c>
      <c r="AF18" s="56">
        <v>0</v>
      </c>
      <c r="AG18" s="32">
        <v>0</v>
      </c>
      <c r="AH18" s="31">
        <v>0</v>
      </c>
      <c r="AI18" s="55">
        <v>81</v>
      </c>
      <c r="AJ18" s="56">
        <v>726393.59</v>
      </c>
      <c r="AK18" s="32">
        <v>0</v>
      </c>
      <c r="AL18" s="31">
        <v>0</v>
      </c>
      <c r="AM18" s="32">
        <v>0</v>
      </c>
      <c r="AN18" s="31">
        <v>0</v>
      </c>
      <c r="AO18" s="32">
        <v>0</v>
      </c>
      <c r="AP18" s="31">
        <v>0</v>
      </c>
      <c r="AQ18" s="55">
        <v>0</v>
      </c>
      <c r="AR18" s="56">
        <v>0</v>
      </c>
      <c r="AS18" s="55">
        <v>0</v>
      </c>
      <c r="AT18" s="56">
        <v>0</v>
      </c>
      <c r="AU18" s="32">
        <v>0</v>
      </c>
      <c r="AV18" s="31">
        <v>0</v>
      </c>
      <c r="AW18" s="32">
        <v>0</v>
      </c>
      <c r="AX18" s="31">
        <v>0</v>
      </c>
      <c r="AY18" s="32">
        <v>0</v>
      </c>
      <c r="AZ18" s="31">
        <v>0</v>
      </c>
      <c r="BA18" s="32">
        <v>0</v>
      </c>
      <c r="BB18" s="31">
        <v>0</v>
      </c>
      <c r="BC18" s="32">
        <v>0</v>
      </c>
      <c r="BD18" s="31">
        <v>0</v>
      </c>
      <c r="BE18" s="32">
        <v>0</v>
      </c>
      <c r="BF18" s="31">
        <v>0</v>
      </c>
      <c r="BG18" s="32">
        <v>0</v>
      </c>
      <c r="BH18" s="31">
        <v>0</v>
      </c>
      <c r="BI18" s="32">
        <v>0</v>
      </c>
      <c r="BJ18" s="31">
        <v>0</v>
      </c>
      <c r="BK18" s="32">
        <v>0</v>
      </c>
      <c r="BL18" s="31">
        <v>0</v>
      </c>
      <c r="BM18" s="32">
        <v>0</v>
      </c>
      <c r="BN18" s="31">
        <v>0</v>
      </c>
      <c r="BO18" s="32">
        <v>0</v>
      </c>
      <c r="BP18" s="31">
        <v>0</v>
      </c>
      <c r="BQ18" s="55">
        <f t="shared" si="0"/>
        <v>81</v>
      </c>
      <c r="BR18" s="56">
        <f t="shared" si="1"/>
        <v>726393.59</v>
      </c>
    </row>
    <row r="19" spans="1:70" s="23" customFormat="1" x14ac:dyDescent="0.25">
      <c r="A19" s="75">
        <v>18</v>
      </c>
      <c r="B19" s="44" t="s">
        <v>43</v>
      </c>
      <c r="C19" s="42">
        <v>0</v>
      </c>
      <c r="D19" s="31">
        <v>0</v>
      </c>
      <c r="E19" s="32">
        <v>0</v>
      </c>
      <c r="F19" s="31">
        <v>0</v>
      </c>
      <c r="G19" s="55">
        <v>0</v>
      </c>
      <c r="H19" s="56">
        <v>0</v>
      </c>
      <c r="I19" s="32">
        <v>0</v>
      </c>
      <c r="J19" s="31">
        <v>0</v>
      </c>
      <c r="K19" s="32">
        <v>0</v>
      </c>
      <c r="L19" s="31">
        <v>0</v>
      </c>
      <c r="M19" s="32">
        <v>0</v>
      </c>
      <c r="N19" s="31">
        <v>0</v>
      </c>
      <c r="O19" s="32">
        <v>0</v>
      </c>
      <c r="P19" s="31">
        <v>0</v>
      </c>
      <c r="Q19" s="32">
        <v>0</v>
      </c>
      <c r="R19" s="31">
        <v>0</v>
      </c>
      <c r="S19" s="32">
        <v>0</v>
      </c>
      <c r="T19" s="31">
        <v>0</v>
      </c>
      <c r="U19" s="32">
        <v>0</v>
      </c>
      <c r="V19" s="31">
        <v>0</v>
      </c>
      <c r="W19" s="55">
        <v>0</v>
      </c>
      <c r="X19" s="56">
        <v>0</v>
      </c>
      <c r="Y19" s="55">
        <v>0</v>
      </c>
      <c r="Z19" s="56">
        <v>0</v>
      </c>
      <c r="AA19" s="32">
        <v>0</v>
      </c>
      <c r="AB19" s="31">
        <v>0</v>
      </c>
      <c r="AC19" s="32">
        <v>0</v>
      </c>
      <c r="AD19" s="31">
        <v>0</v>
      </c>
      <c r="AE19" s="55">
        <v>0</v>
      </c>
      <c r="AF19" s="56">
        <v>0</v>
      </c>
      <c r="AG19" s="32">
        <v>0</v>
      </c>
      <c r="AH19" s="31">
        <v>0</v>
      </c>
      <c r="AI19" s="55">
        <v>54</v>
      </c>
      <c r="AJ19" s="56">
        <v>9901621.8499999996</v>
      </c>
      <c r="AK19" s="32">
        <v>0</v>
      </c>
      <c r="AL19" s="31">
        <v>0</v>
      </c>
      <c r="AM19" s="32">
        <v>0</v>
      </c>
      <c r="AN19" s="31">
        <v>0</v>
      </c>
      <c r="AO19" s="32">
        <v>0</v>
      </c>
      <c r="AP19" s="31">
        <v>0</v>
      </c>
      <c r="AQ19" s="42">
        <v>0</v>
      </c>
      <c r="AR19" s="31">
        <v>0</v>
      </c>
      <c r="AS19" s="55">
        <v>0</v>
      </c>
      <c r="AT19" s="56">
        <v>0</v>
      </c>
      <c r="AU19" s="32">
        <v>0</v>
      </c>
      <c r="AV19" s="31">
        <v>0</v>
      </c>
      <c r="AW19" s="32">
        <v>0</v>
      </c>
      <c r="AX19" s="31">
        <v>0</v>
      </c>
      <c r="AY19" s="32">
        <v>0</v>
      </c>
      <c r="AZ19" s="31">
        <v>0</v>
      </c>
      <c r="BA19" s="32">
        <v>0</v>
      </c>
      <c r="BB19" s="31">
        <v>0</v>
      </c>
      <c r="BC19" s="32">
        <v>0</v>
      </c>
      <c r="BD19" s="31">
        <v>0</v>
      </c>
      <c r="BE19" s="32">
        <v>0</v>
      </c>
      <c r="BF19" s="31">
        <v>0</v>
      </c>
      <c r="BG19" s="32">
        <v>0</v>
      </c>
      <c r="BH19" s="31">
        <v>0</v>
      </c>
      <c r="BI19" s="32">
        <v>0</v>
      </c>
      <c r="BJ19" s="31">
        <v>0</v>
      </c>
      <c r="BK19" s="32">
        <v>0</v>
      </c>
      <c r="BL19" s="31">
        <v>0</v>
      </c>
      <c r="BM19" s="32">
        <v>0</v>
      </c>
      <c r="BN19" s="31">
        <v>0</v>
      </c>
      <c r="BO19" s="32">
        <v>0</v>
      </c>
      <c r="BP19" s="31">
        <v>0</v>
      </c>
      <c r="BQ19" s="55">
        <f t="shared" si="0"/>
        <v>54</v>
      </c>
      <c r="BR19" s="56">
        <f t="shared" si="1"/>
        <v>9901621.8499999996</v>
      </c>
    </row>
    <row r="20" spans="1:70" s="23" customFormat="1" x14ac:dyDescent="0.25">
      <c r="A20" s="75">
        <v>19</v>
      </c>
      <c r="B20" s="44" t="s">
        <v>44</v>
      </c>
      <c r="C20" s="42">
        <v>0</v>
      </c>
      <c r="D20" s="31">
        <v>0</v>
      </c>
      <c r="E20" s="32">
        <v>0</v>
      </c>
      <c r="F20" s="31">
        <v>0</v>
      </c>
      <c r="G20" s="55">
        <v>0</v>
      </c>
      <c r="H20" s="56">
        <v>0</v>
      </c>
      <c r="I20" s="32">
        <v>0</v>
      </c>
      <c r="J20" s="31">
        <v>0</v>
      </c>
      <c r="K20" s="32">
        <v>0</v>
      </c>
      <c r="L20" s="31">
        <v>0</v>
      </c>
      <c r="M20" s="32">
        <v>0</v>
      </c>
      <c r="N20" s="31">
        <v>0</v>
      </c>
      <c r="O20" s="32">
        <v>0</v>
      </c>
      <c r="P20" s="31">
        <v>0</v>
      </c>
      <c r="Q20" s="32">
        <v>0</v>
      </c>
      <c r="R20" s="31">
        <v>0</v>
      </c>
      <c r="S20" s="32">
        <v>0</v>
      </c>
      <c r="T20" s="31">
        <v>0</v>
      </c>
      <c r="U20" s="32">
        <v>0</v>
      </c>
      <c r="V20" s="31">
        <v>0</v>
      </c>
      <c r="W20" s="55">
        <v>0</v>
      </c>
      <c r="X20" s="56">
        <v>0</v>
      </c>
      <c r="Y20" s="55">
        <v>0</v>
      </c>
      <c r="Z20" s="56">
        <v>0</v>
      </c>
      <c r="AA20" s="32">
        <v>0</v>
      </c>
      <c r="AB20" s="31">
        <v>0</v>
      </c>
      <c r="AC20" s="32">
        <v>0</v>
      </c>
      <c r="AD20" s="31">
        <v>0</v>
      </c>
      <c r="AE20" s="55">
        <v>0</v>
      </c>
      <c r="AF20" s="56">
        <v>0</v>
      </c>
      <c r="AG20" s="32">
        <v>0</v>
      </c>
      <c r="AH20" s="31">
        <v>0</v>
      </c>
      <c r="AI20" s="55">
        <v>87</v>
      </c>
      <c r="AJ20" s="56">
        <v>643491.09</v>
      </c>
      <c r="AK20" s="32">
        <v>0</v>
      </c>
      <c r="AL20" s="31">
        <v>0</v>
      </c>
      <c r="AM20" s="32">
        <v>0</v>
      </c>
      <c r="AN20" s="31">
        <v>0</v>
      </c>
      <c r="AO20" s="32">
        <v>0</v>
      </c>
      <c r="AP20" s="31">
        <v>0</v>
      </c>
      <c r="AQ20" s="55">
        <v>0</v>
      </c>
      <c r="AR20" s="56">
        <v>0</v>
      </c>
      <c r="AS20" s="55">
        <v>0</v>
      </c>
      <c r="AT20" s="56">
        <v>0</v>
      </c>
      <c r="AU20" s="32">
        <v>0</v>
      </c>
      <c r="AV20" s="31">
        <v>0</v>
      </c>
      <c r="AW20" s="32">
        <v>0</v>
      </c>
      <c r="AX20" s="31">
        <v>0</v>
      </c>
      <c r="AY20" s="32">
        <v>0</v>
      </c>
      <c r="AZ20" s="31">
        <v>0</v>
      </c>
      <c r="BA20" s="32">
        <v>0</v>
      </c>
      <c r="BB20" s="31">
        <v>0</v>
      </c>
      <c r="BC20" s="32">
        <v>0</v>
      </c>
      <c r="BD20" s="31">
        <v>0</v>
      </c>
      <c r="BE20" s="32">
        <v>0</v>
      </c>
      <c r="BF20" s="31">
        <v>0</v>
      </c>
      <c r="BG20" s="32">
        <v>0</v>
      </c>
      <c r="BH20" s="31">
        <v>0</v>
      </c>
      <c r="BI20" s="32">
        <v>0</v>
      </c>
      <c r="BJ20" s="31">
        <v>0</v>
      </c>
      <c r="BK20" s="32">
        <v>0</v>
      </c>
      <c r="BL20" s="31">
        <v>0</v>
      </c>
      <c r="BM20" s="32">
        <v>0</v>
      </c>
      <c r="BN20" s="31">
        <v>0</v>
      </c>
      <c r="BO20" s="32">
        <v>0</v>
      </c>
      <c r="BP20" s="31">
        <v>0</v>
      </c>
      <c r="BQ20" s="55">
        <f t="shared" si="0"/>
        <v>87</v>
      </c>
      <c r="BR20" s="56">
        <f t="shared" si="1"/>
        <v>643491.09</v>
      </c>
    </row>
    <row r="21" spans="1:70" s="23" customFormat="1" x14ac:dyDescent="0.25">
      <c r="A21" s="75">
        <v>20</v>
      </c>
      <c r="B21" s="44" t="s">
        <v>45</v>
      </c>
      <c r="C21" s="42">
        <v>0</v>
      </c>
      <c r="D21" s="31">
        <v>0</v>
      </c>
      <c r="E21" s="32">
        <v>0</v>
      </c>
      <c r="F21" s="31">
        <v>0</v>
      </c>
      <c r="G21" s="55">
        <v>0</v>
      </c>
      <c r="H21" s="56">
        <v>0</v>
      </c>
      <c r="I21" s="32">
        <v>0</v>
      </c>
      <c r="J21" s="31">
        <v>0</v>
      </c>
      <c r="K21" s="32">
        <v>0</v>
      </c>
      <c r="L21" s="31">
        <v>0</v>
      </c>
      <c r="M21" s="32">
        <v>0</v>
      </c>
      <c r="N21" s="31">
        <v>0</v>
      </c>
      <c r="O21" s="32">
        <v>0</v>
      </c>
      <c r="P21" s="31">
        <v>0</v>
      </c>
      <c r="Q21" s="32">
        <v>0</v>
      </c>
      <c r="R21" s="31">
        <v>0</v>
      </c>
      <c r="S21" s="32">
        <v>0</v>
      </c>
      <c r="T21" s="31">
        <v>0</v>
      </c>
      <c r="U21" s="32">
        <v>0</v>
      </c>
      <c r="V21" s="31">
        <v>0</v>
      </c>
      <c r="W21" s="55">
        <v>0</v>
      </c>
      <c r="X21" s="56">
        <v>0</v>
      </c>
      <c r="Y21" s="55">
        <v>0</v>
      </c>
      <c r="Z21" s="56">
        <v>0</v>
      </c>
      <c r="AA21" s="32">
        <v>0</v>
      </c>
      <c r="AB21" s="31">
        <v>0</v>
      </c>
      <c r="AC21" s="32">
        <v>0</v>
      </c>
      <c r="AD21" s="31">
        <v>0</v>
      </c>
      <c r="AE21" s="55">
        <v>0</v>
      </c>
      <c r="AF21" s="56">
        <v>0</v>
      </c>
      <c r="AG21" s="32">
        <v>0</v>
      </c>
      <c r="AH21" s="31">
        <v>0</v>
      </c>
      <c r="AI21" s="55">
        <v>259</v>
      </c>
      <c r="AJ21" s="56">
        <v>2561534.17</v>
      </c>
      <c r="AK21" s="32">
        <v>0</v>
      </c>
      <c r="AL21" s="31">
        <v>0</v>
      </c>
      <c r="AM21" s="32">
        <v>0</v>
      </c>
      <c r="AN21" s="31">
        <v>0</v>
      </c>
      <c r="AO21" s="32">
        <v>0</v>
      </c>
      <c r="AP21" s="31">
        <v>0</v>
      </c>
      <c r="AQ21" s="42">
        <v>0</v>
      </c>
      <c r="AR21" s="31">
        <v>0</v>
      </c>
      <c r="AS21" s="55">
        <v>0</v>
      </c>
      <c r="AT21" s="56">
        <v>0</v>
      </c>
      <c r="AU21" s="32">
        <v>0</v>
      </c>
      <c r="AV21" s="31">
        <v>0</v>
      </c>
      <c r="AW21" s="32">
        <v>0</v>
      </c>
      <c r="AX21" s="31">
        <v>0</v>
      </c>
      <c r="AY21" s="32">
        <v>0</v>
      </c>
      <c r="AZ21" s="31">
        <v>0</v>
      </c>
      <c r="BA21" s="32">
        <v>0</v>
      </c>
      <c r="BB21" s="31">
        <v>0</v>
      </c>
      <c r="BC21" s="32">
        <v>0</v>
      </c>
      <c r="BD21" s="31">
        <v>0</v>
      </c>
      <c r="BE21" s="32">
        <v>0</v>
      </c>
      <c r="BF21" s="31">
        <v>0</v>
      </c>
      <c r="BG21" s="32">
        <v>0</v>
      </c>
      <c r="BH21" s="31">
        <v>0</v>
      </c>
      <c r="BI21" s="32">
        <v>0</v>
      </c>
      <c r="BJ21" s="31">
        <v>0</v>
      </c>
      <c r="BK21" s="32">
        <v>0</v>
      </c>
      <c r="BL21" s="31">
        <v>0</v>
      </c>
      <c r="BM21" s="32">
        <v>0</v>
      </c>
      <c r="BN21" s="31">
        <v>0</v>
      </c>
      <c r="BO21" s="32">
        <v>0</v>
      </c>
      <c r="BP21" s="31">
        <v>0</v>
      </c>
      <c r="BQ21" s="55">
        <f t="shared" si="0"/>
        <v>259</v>
      </c>
      <c r="BR21" s="56">
        <f t="shared" si="1"/>
        <v>2561534.17</v>
      </c>
    </row>
    <row r="22" spans="1:70" s="23" customFormat="1" x14ac:dyDescent="0.25">
      <c r="A22" s="75">
        <v>21</v>
      </c>
      <c r="B22" s="44" t="s">
        <v>46</v>
      </c>
      <c r="C22" s="42">
        <v>0</v>
      </c>
      <c r="D22" s="31">
        <v>0</v>
      </c>
      <c r="E22" s="32">
        <v>0</v>
      </c>
      <c r="F22" s="31">
        <v>0</v>
      </c>
      <c r="G22" s="55">
        <v>0</v>
      </c>
      <c r="H22" s="56">
        <v>0</v>
      </c>
      <c r="I22" s="32">
        <v>0</v>
      </c>
      <c r="J22" s="31">
        <v>0</v>
      </c>
      <c r="K22" s="32">
        <v>0</v>
      </c>
      <c r="L22" s="31">
        <v>0</v>
      </c>
      <c r="M22" s="32">
        <v>0</v>
      </c>
      <c r="N22" s="31">
        <v>0</v>
      </c>
      <c r="O22" s="32">
        <v>0</v>
      </c>
      <c r="P22" s="31">
        <v>0</v>
      </c>
      <c r="Q22" s="32">
        <v>0</v>
      </c>
      <c r="R22" s="31">
        <v>0</v>
      </c>
      <c r="S22" s="32">
        <v>0</v>
      </c>
      <c r="T22" s="31">
        <v>0</v>
      </c>
      <c r="U22" s="32">
        <v>0</v>
      </c>
      <c r="V22" s="31">
        <v>0</v>
      </c>
      <c r="W22" s="55">
        <v>0</v>
      </c>
      <c r="X22" s="56">
        <v>0</v>
      </c>
      <c r="Y22" s="55">
        <v>0</v>
      </c>
      <c r="Z22" s="56">
        <v>0</v>
      </c>
      <c r="AA22" s="32">
        <v>0</v>
      </c>
      <c r="AB22" s="31">
        <v>0</v>
      </c>
      <c r="AC22" s="32">
        <v>0</v>
      </c>
      <c r="AD22" s="31">
        <v>0</v>
      </c>
      <c r="AE22" s="55">
        <v>0</v>
      </c>
      <c r="AF22" s="56">
        <v>0</v>
      </c>
      <c r="AG22" s="32">
        <v>0</v>
      </c>
      <c r="AH22" s="31">
        <v>0</v>
      </c>
      <c r="AI22" s="55">
        <v>233</v>
      </c>
      <c r="AJ22" s="56">
        <v>2924648.48</v>
      </c>
      <c r="AK22" s="32">
        <v>0</v>
      </c>
      <c r="AL22" s="31">
        <v>0</v>
      </c>
      <c r="AM22" s="32">
        <v>0</v>
      </c>
      <c r="AN22" s="31">
        <v>0</v>
      </c>
      <c r="AO22" s="32">
        <v>0</v>
      </c>
      <c r="AP22" s="31">
        <v>0</v>
      </c>
      <c r="AQ22" s="55">
        <v>0</v>
      </c>
      <c r="AR22" s="56">
        <v>0</v>
      </c>
      <c r="AS22" s="55">
        <v>0</v>
      </c>
      <c r="AT22" s="56">
        <v>0</v>
      </c>
      <c r="AU22" s="32">
        <v>0</v>
      </c>
      <c r="AV22" s="31">
        <v>0</v>
      </c>
      <c r="AW22" s="32">
        <v>0</v>
      </c>
      <c r="AX22" s="31">
        <v>0</v>
      </c>
      <c r="AY22" s="32">
        <v>0</v>
      </c>
      <c r="AZ22" s="31">
        <v>0</v>
      </c>
      <c r="BA22" s="32">
        <v>0</v>
      </c>
      <c r="BB22" s="31">
        <v>0</v>
      </c>
      <c r="BC22" s="32">
        <v>0</v>
      </c>
      <c r="BD22" s="31">
        <v>0</v>
      </c>
      <c r="BE22" s="32">
        <v>0</v>
      </c>
      <c r="BF22" s="31">
        <v>0</v>
      </c>
      <c r="BG22" s="32">
        <v>0</v>
      </c>
      <c r="BH22" s="31">
        <v>0</v>
      </c>
      <c r="BI22" s="32">
        <v>0</v>
      </c>
      <c r="BJ22" s="31">
        <v>0</v>
      </c>
      <c r="BK22" s="32">
        <v>0</v>
      </c>
      <c r="BL22" s="31">
        <v>0</v>
      </c>
      <c r="BM22" s="32">
        <v>0</v>
      </c>
      <c r="BN22" s="31">
        <v>0</v>
      </c>
      <c r="BO22" s="32">
        <v>0</v>
      </c>
      <c r="BP22" s="31">
        <v>0</v>
      </c>
      <c r="BQ22" s="55">
        <f t="shared" si="0"/>
        <v>233</v>
      </c>
      <c r="BR22" s="56">
        <f t="shared" si="1"/>
        <v>2924648.48</v>
      </c>
    </row>
    <row r="23" spans="1:70" s="23" customFormat="1" x14ac:dyDescent="0.25">
      <c r="A23" s="75">
        <v>28</v>
      </c>
      <c r="B23" s="44" t="s">
        <v>47</v>
      </c>
      <c r="C23" s="42">
        <v>0</v>
      </c>
      <c r="D23" s="31">
        <v>0</v>
      </c>
      <c r="E23" s="32">
        <v>0</v>
      </c>
      <c r="F23" s="31">
        <v>0</v>
      </c>
      <c r="G23" s="55">
        <v>0</v>
      </c>
      <c r="H23" s="56">
        <v>0</v>
      </c>
      <c r="I23" s="32">
        <v>74</v>
      </c>
      <c r="J23" s="31">
        <v>696080.9</v>
      </c>
      <c r="K23" s="32">
        <v>0</v>
      </c>
      <c r="L23" s="31">
        <v>0</v>
      </c>
      <c r="M23" s="32">
        <v>0</v>
      </c>
      <c r="N23" s="31">
        <v>0</v>
      </c>
      <c r="O23" s="32">
        <v>0</v>
      </c>
      <c r="P23" s="31">
        <v>0</v>
      </c>
      <c r="Q23" s="32">
        <v>0</v>
      </c>
      <c r="R23" s="31">
        <v>0</v>
      </c>
      <c r="S23" s="32">
        <v>0</v>
      </c>
      <c r="T23" s="31">
        <v>0</v>
      </c>
      <c r="U23" s="32">
        <v>0</v>
      </c>
      <c r="V23" s="31">
        <v>0</v>
      </c>
      <c r="W23" s="55">
        <v>0</v>
      </c>
      <c r="X23" s="56">
        <v>0</v>
      </c>
      <c r="Y23" s="55">
        <v>0</v>
      </c>
      <c r="Z23" s="56">
        <v>0</v>
      </c>
      <c r="AA23" s="32">
        <v>0</v>
      </c>
      <c r="AB23" s="31">
        <v>0</v>
      </c>
      <c r="AC23" s="32">
        <v>0</v>
      </c>
      <c r="AD23" s="31">
        <v>0</v>
      </c>
      <c r="AE23" s="55">
        <v>0</v>
      </c>
      <c r="AF23" s="56">
        <v>0</v>
      </c>
      <c r="AG23" s="32">
        <v>0</v>
      </c>
      <c r="AH23" s="31">
        <v>0</v>
      </c>
      <c r="AI23" s="55">
        <v>0</v>
      </c>
      <c r="AJ23" s="56">
        <v>0</v>
      </c>
      <c r="AK23" s="32">
        <v>0</v>
      </c>
      <c r="AL23" s="31">
        <v>0</v>
      </c>
      <c r="AM23" s="32">
        <v>696</v>
      </c>
      <c r="AN23" s="31">
        <v>70572380.950000003</v>
      </c>
      <c r="AO23" s="32">
        <v>0</v>
      </c>
      <c r="AP23" s="31">
        <v>0</v>
      </c>
      <c r="AQ23" s="42">
        <v>0</v>
      </c>
      <c r="AR23" s="31">
        <v>0</v>
      </c>
      <c r="AS23" s="55">
        <v>0</v>
      </c>
      <c r="AT23" s="56">
        <v>0</v>
      </c>
      <c r="AU23" s="32">
        <v>0</v>
      </c>
      <c r="AV23" s="31">
        <v>0</v>
      </c>
      <c r="AW23" s="32">
        <v>0</v>
      </c>
      <c r="AX23" s="31">
        <v>0</v>
      </c>
      <c r="AY23" s="32">
        <v>0</v>
      </c>
      <c r="AZ23" s="31">
        <v>0</v>
      </c>
      <c r="BA23" s="32">
        <v>0</v>
      </c>
      <c r="BB23" s="31">
        <v>0</v>
      </c>
      <c r="BC23" s="32">
        <v>0</v>
      </c>
      <c r="BD23" s="31">
        <v>0</v>
      </c>
      <c r="BE23" s="32">
        <v>0</v>
      </c>
      <c r="BF23" s="31">
        <v>0</v>
      </c>
      <c r="BG23" s="32">
        <v>0</v>
      </c>
      <c r="BH23" s="31">
        <v>0</v>
      </c>
      <c r="BI23" s="32">
        <v>0</v>
      </c>
      <c r="BJ23" s="31">
        <v>0</v>
      </c>
      <c r="BK23" s="32">
        <v>0</v>
      </c>
      <c r="BL23" s="31">
        <v>0</v>
      </c>
      <c r="BM23" s="32">
        <v>0</v>
      </c>
      <c r="BN23" s="31">
        <v>0</v>
      </c>
      <c r="BO23" s="32">
        <v>0</v>
      </c>
      <c r="BP23" s="31">
        <v>0</v>
      </c>
      <c r="BQ23" s="55">
        <f t="shared" si="0"/>
        <v>770</v>
      </c>
      <c r="BR23" s="56">
        <f t="shared" si="1"/>
        <v>71268461.850000009</v>
      </c>
    </row>
    <row r="24" spans="1:70" s="23" customFormat="1" x14ac:dyDescent="0.25">
      <c r="A24" s="75">
        <v>29</v>
      </c>
      <c r="B24" s="44" t="s">
        <v>48</v>
      </c>
      <c r="C24" s="42">
        <v>0</v>
      </c>
      <c r="D24" s="31">
        <v>0</v>
      </c>
      <c r="E24" s="32">
        <v>0</v>
      </c>
      <c r="F24" s="31">
        <v>0</v>
      </c>
      <c r="G24" s="55">
        <v>0</v>
      </c>
      <c r="H24" s="56">
        <v>0</v>
      </c>
      <c r="I24" s="32">
        <v>0</v>
      </c>
      <c r="J24" s="31">
        <v>0</v>
      </c>
      <c r="K24" s="32">
        <v>0</v>
      </c>
      <c r="L24" s="31">
        <v>0</v>
      </c>
      <c r="M24" s="32">
        <v>0</v>
      </c>
      <c r="N24" s="31">
        <v>0</v>
      </c>
      <c r="O24" s="32">
        <v>0</v>
      </c>
      <c r="P24" s="31">
        <v>0</v>
      </c>
      <c r="Q24" s="32">
        <v>0</v>
      </c>
      <c r="R24" s="31">
        <v>0</v>
      </c>
      <c r="S24" s="32">
        <v>0</v>
      </c>
      <c r="T24" s="31">
        <v>0</v>
      </c>
      <c r="U24" s="32">
        <v>0</v>
      </c>
      <c r="V24" s="31">
        <v>0</v>
      </c>
      <c r="W24" s="55">
        <v>0</v>
      </c>
      <c r="X24" s="56">
        <v>0</v>
      </c>
      <c r="Y24" s="55">
        <v>87</v>
      </c>
      <c r="Z24" s="56">
        <v>744622.73</v>
      </c>
      <c r="AA24" s="32">
        <v>0</v>
      </c>
      <c r="AB24" s="31">
        <v>0</v>
      </c>
      <c r="AC24" s="32">
        <v>0</v>
      </c>
      <c r="AD24" s="31">
        <v>0</v>
      </c>
      <c r="AE24" s="55">
        <v>0</v>
      </c>
      <c r="AF24" s="56">
        <v>0</v>
      </c>
      <c r="AG24" s="32">
        <v>0</v>
      </c>
      <c r="AH24" s="31">
        <v>0</v>
      </c>
      <c r="AI24" s="55">
        <v>0</v>
      </c>
      <c r="AJ24" s="56">
        <v>0</v>
      </c>
      <c r="AK24" s="32">
        <v>0</v>
      </c>
      <c r="AL24" s="31">
        <v>0</v>
      </c>
      <c r="AM24" s="32">
        <v>0</v>
      </c>
      <c r="AN24" s="31">
        <v>0</v>
      </c>
      <c r="AO24" s="32">
        <v>0</v>
      </c>
      <c r="AP24" s="31">
        <v>0</v>
      </c>
      <c r="AQ24" s="19">
        <v>0</v>
      </c>
      <c r="AR24" s="5">
        <v>0</v>
      </c>
      <c r="AS24" s="55">
        <v>0</v>
      </c>
      <c r="AT24" s="56">
        <v>0</v>
      </c>
      <c r="AU24" s="32">
        <v>0</v>
      </c>
      <c r="AV24" s="31">
        <v>0</v>
      </c>
      <c r="AW24" s="32">
        <v>0</v>
      </c>
      <c r="AX24" s="31">
        <v>0</v>
      </c>
      <c r="AY24" s="32">
        <v>0</v>
      </c>
      <c r="AZ24" s="31">
        <v>0</v>
      </c>
      <c r="BA24" s="32">
        <v>0</v>
      </c>
      <c r="BB24" s="31">
        <v>0</v>
      </c>
      <c r="BC24" s="32">
        <v>0</v>
      </c>
      <c r="BD24" s="31">
        <v>0</v>
      </c>
      <c r="BE24" s="32">
        <v>0</v>
      </c>
      <c r="BF24" s="31">
        <v>0</v>
      </c>
      <c r="BG24" s="32">
        <v>0</v>
      </c>
      <c r="BH24" s="31">
        <v>0</v>
      </c>
      <c r="BI24" s="32">
        <v>0</v>
      </c>
      <c r="BJ24" s="31">
        <v>0</v>
      </c>
      <c r="BK24" s="32">
        <v>0</v>
      </c>
      <c r="BL24" s="31">
        <v>0</v>
      </c>
      <c r="BM24" s="32">
        <v>0</v>
      </c>
      <c r="BN24" s="31">
        <v>0</v>
      </c>
      <c r="BO24" s="32">
        <v>0</v>
      </c>
      <c r="BP24" s="31">
        <v>0</v>
      </c>
      <c r="BQ24" s="55">
        <f t="shared" si="0"/>
        <v>87</v>
      </c>
      <c r="BR24" s="56">
        <f t="shared" si="1"/>
        <v>744622.73</v>
      </c>
    </row>
    <row r="25" spans="1:70" s="23" customFormat="1" x14ac:dyDescent="0.25">
      <c r="A25" s="75">
        <v>30</v>
      </c>
      <c r="B25" s="44" t="s">
        <v>49</v>
      </c>
      <c r="C25" s="42">
        <v>0</v>
      </c>
      <c r="D25" s="31">
        <v>0</v>
      </c>
      <c r="E25" s="32">
        <v>0</v>
      </c>
      <c r="F25" s="31">
        <v>0</v>
      </c>
      <c r="G25" s="55">
        <v>0</v>
      </c>
      <c r="H25" s="56">
        <v>0</v>
      </c>
      <c r="I25" s="32">
        <v>0</v>
      </c>
      <c r="J25" s="31">
        <v>0</v>
      </c>
      <c r="K25" s="32">
        <v>0</v>
      </c>
      <c r="L25" s="31">
        <v>0</v>
      </c>
      <c r="M25" s="32">
        <v>0</v>
      </c>
      <c r="N25" s="31">
        <v>0</v>
      </c>
      <c r="O25" s="32">
        <v>0</v>
      </c>
      <c r="P25" s="31">
        <v>0</v>
      </c>
      <c r="Q25" s="32">
        <v>0</v>
      </c>
      <c r="R25" s="31">
        <v>0</v>
      </c>
      <c r="S25" s="32">
        <v>0</v>
      </c>
      <c r="T25" s="31">
        <v>0</v>
      </c>
      <c r="U25" s="32">
        <v>0</v>
      </c>
      <c r="V25" s="31">
        <v>0</v>
      </c>
      <c r="W25" s="55">
        <v>0</v>
      </c>
      <c r="X25" s="56">
        <v>0</v>
      </c>
      <c r="Y25" s="55">
        <v>0</v>
      </c>
      <c r="Z25" s="56">
        <v>0</v>
      </c>
      <c r="AA25" s="32">
        <v>0</v>
      </c>
      <c r="AB25" s="31">
        <v>0</v>
      </c>
      <c r="AC25" s="32">
        <v>0</v>
      </c>
      <c r="AD25" s="31">
        <v>0</v>
      </c>
      <c r="AE25" s="55">
        <v>0</v>
      </c>
      <c r="AF25" s="56">
        <v>0</v>
      </c>
      <c r="AG25" s="32">
        <v>0</v>
      </c>
      <c r="AH25" s="31">
        <v>0</v>
      </c>
      <c r="AI25" s="55">
        <v>0</v>
      </c>
      <c r="AJ25" s="56">
        <v>0</v>
      </c>
      <c r="AK25" s="32">
        <v>0</v>
      </c>
      <c r="AL25" s="31">
        <v>0</v>
      </c>
      <c r="AM25" s="32">
        <v>0</v>
      </c>
      <c r="AN25" s="31">
        <v>0</v>
      </c>
      <c r="AO25" s="32">
        <v>0</v>
      </c>
      <c r="AP25" s="31">
        <v>0</v>
      </c>
      <c r="AQ25" s="19">
        <v>153</v>
      </c>
      <c r="AR25" s="5">
        <v>2692794.42</v>
      </c>
      <c r="AS25" s="55">
        <v>0</v>
      </c>
      <c r="AT25" s="56">
        <v>0</v>
      </c>
      <c r="AU25" s="32">
        <v>0</v>
      </c>
      <c r="AV25" s="31">
        <v>0</v>
      </c>
      <c r="AW25" s="32">
        <v>0</v>
      </c>
      <c r="AX25" s="31">
        <v>0</v>
      </c>
      <c r="AY25" s="32">
        <v>0</v>
      </c>
      <c r="AZ25" s="31">
        <v>0</v>
      </c>
      <c r="BA25" s="32">
        <v>0</v>
      </c>
      <c r="BB25" s="31">
        <v>0</v>
      </c>
      <c r="BC25" s="32">
        <v>0</v>
      </c>
      <c r="BD25" s="31">
        <v>0</v>
      </c>
      <c r="BE25" s="32">
        <v>0</v>
      </c>
      <c r="BF25" s="31">
        <v>0</v>
      </c>
      <c r="BG25" s="32">
        <v>0</v>
      </c>
      <c r="BH25" s="31">
        <v>0</v>
      </c>
      <c r="BI25" s="32">
        <v>0</v>
      </c>
      <c r="BJ25" s="31">
        <v>0</v>
      </c>
      <c r="BK25" s="32">
        <v>0</v>
      </c>
      <c r="BL25" s="31">
        <v>0</v>
      </c>
      <c r="BM25" s="32">
        <v>0</v>
      </c>
      <c r="BN25" s="31">
        <v>0</v>
      </c>
      <c r="BO25" s="32">
        <v>0</v>
      </c>
      <c r="BP25" s="31">
        <v>0</v>
      </c>
      <c r="BQ25" s="55">
        <f t="shared" si="0"/>
        <v>153</v>
      </c>
      <c r="BR25" s="56">
        <f t="shared" si="1"/>
        <v>2692794.42</v>
      </c>
    </row>
    <row r="26" spans="1:70" s="23" customFormat="1" x14ac:dyDescent="0.25">
      <c r="A26" s="75">
        <v>53</v>
      </c>
      <c r="B26" s="44" t="s">
        <v>50</v>
      </c>
      <c r="C26" s="42">
        <v>521</v>
      </c>
      <c r="D26" s="31">
        <v>4840859.95</v>
      </c>
      <c r="E26" s="32">
        <v>0</v>
      </c>
      <c r="F26" s="31">
        <v>0</v>
      </c>
      <c r="G26" s="32">
        <v>446</v>
      </c>
      <c r="H26" s="31">
        <v>4275479.57</v>
      </c>
      <c r="I26" s="32">
        <v>217</v>
      </c>
      <c r="J26" s="31">
        <v>1971767.29</v>
      </c>
      <c r="K26" s="32">
        <v>344</v>
      </c>
      <c r="L26" s="31">
        <v>3182657.5</v>
      </c>
      <c r="M26" s="32">
        <v>876</v>
      </c>
      <c r="N26" s="31">
        <v>7264872.7999999998</v>
      </c>
      <c r="O26" s="32">
        <v>502</v>
      </c>
      <c r="P26" s="31">
        <v>2801219.08</v>
      </c>
      <c r="Q26" s="32">
        <v>291</v>
      </c>
      <c r="R26" s="31">
        <v>2438235.34</v>
      </c>
      <c r="S26" s="32">
        <v>236</v>
      </c>
      <c r="T26" s="31">
        <v>1436424.19</v>
      </c>
      <c r="U26" s="32">
        <v>0</v>
      </c>
      <c r="V26" s="31">
        <v>0</v>
      </c>
      <c r="W26" s="55">
        <v>0</v>
      </c>
      <c r="X26" s="56">
        <v>0</v>
      </c>
      <c r="Y26" s="55">
        <v>248</v>
      </c>
      <c r="Z26" s="56">
        <v>2171858</v>
      </c>
      <c r="AA26" s="32">
        <v>1352</v>
      </c>
      <c r="AB26" s="31">
        <v>10339069.560000001</v>
      </c>
      <c r="AC26" s="32">
        <v>0</v>
      </c>
      <c r="AD26" s="31">
        <v>0</v>
      </c>
      <c r="AE26" s="32">
        <v>111</v>
      </c>
      <c r="AF26" s="31">
        <v>1092050.1399999999</v>
      </c>
      <c r="AG26" s="32">
        <v>0</v>
      </c>
      <c r="AH26" s="31">
        <v>0</v>
      </c>
      <c r="AI26" s="55">
        <v>209</v>
      </c>
      <c r="AJ26" s="56">
        <v>1744705.89</v>
      </c>
      <c r="AK26" s="32">
        <v>0</v>
      </c>
      <c r="AL26" s="31">
        <v>0</v>
      </c>
      <c r="AM26" s="32">
        <v>0</v>
      </c>
      <c r="AN26" s="31">
        <v>0</v>
      </c>
      <c r="AO26" s="32">
        <v>0</v>
      </c>
      <c r="AP26" s="31">
        <v>0</v>
      </c>
      <c r="AQ26" s="19">
        <v>214</v>
      </c>
      <c r="AR26" s="5">
        <v>2264175.41</v>
      </c>
      <c r="AS26" s="55">
        <v>0</v>
      </c>
      <c r="AT26" s="56">
        <v>0</v>
      </c>
      <c r="AU26" s="32">
        <v>0</v>
      </c>
      <c r="AV26" s="31">
        <v>0</v>
      </c>
      <c r="AW26" s="32">
        <v>0</v>
      </c>
      <c r="AX26" s="31">
        <v>0</v>
      </c>
      <c r="AY26" s="32">
        <v>0</v>
      </c>
      <c r="AZ26" s="31">
        <v>0</v>
      </c>
      <c r="BA26" s="32">
        <v>0</v>
      </c>
      <c r="BB26" s="31">
        <v>0</v>
      </c>
      <c r="BC26" s="32">
        <v>0</v>
      </c>
      <c r="BD26" s="31">
        <v>0</v>
      </c>
      <c r="BE26" s="32">
        <v>0</v>
      </c>
      <c r="BF26" s="31">
        <v>0</v>
      </c>
      <c r="BG26" s="32">
        <v>0</v>
      </c>
      <c r="BH26" s="31">
        <v>0</v>
      </c>
      <c r="BI26" s="32">
        <v>0</v>
      </c>
      <c r="BJ26" s="31">
        <v>0</v>
      </c>
      <c r="BK26" s="32">
        <v>0</v>
      </c>
      <c r="BL26" s="31">
        <v>0</v>
      </c>
      <c r="BM26" s="32">
        <v>0</v>
      </c>
      <c r="BN26" s="31">
        <v>0</v>
      </c>
      <c r="BO26" s="32">
        <v>0</v>
      </c>
      <c r="BP26" s="31">
        <v>0</v>
      </c>
      <c r="BQ26" s="55">
        <f t="shared" si="0"/>
        <v>5567</v>
      </c>
      <c r="BR26" s="56">
        <f t="shared" si="1"/>
        <v>45823374.719999999</v>
      </c>
    </row>
    <row r="27" spans="1:70" s="23" customFormat="1" x14ac:dyDescent="0.25">
      <c r="A27" s="75">
        <v>54</v>
      </c>
      <c r="B27" s="44" t="s">
        <v>51</v>
      </c>
      <c r="C27" s="42">
        <v>0</v>
      </c>
      <c r="D27" s="31">
        <v>0</v>
      </c>
      <c r="E27" s="32">
        <v>0</v>
      </c>
      <c r="F27" s="31">
        <v>0</v>
      </c>
      <c r="G27" s="55">
        <v>0</v>
      </c>
      <c r="H27" s="56">
        <v>0</v>
      </c>
      <c r="I27" s="32">
        <v>0</v>
      </c>
      <c r="J27" s="31">
        <v>0</v>
      </c>
      <c r="K27" s="32">
        <v>0</v>
      </c>
      <c r="L27" s="31">
        <v>0</v>
      </c>
      <c r="M27" s="32">
        <v>0</v>
      </c>
      <c r="N27" s="31">
        <v>0</v>
      </c>
      <c r="O27" s="32">
        <v>0</v>
      </c>
      <c r="P27" s="31">
        <v>0</v>
      </c>
      <c r="Q27" s="32">
        <v>0</v>
      </c>
      <c r="R27" s="31">
        <v>0</v>
      </c>
      <c r="S27" s="32">
        <v>0</v>
      </c>
      <c r="T27" s="31">
        <v>0</v>
      </c>
      <c r="U27" s="32">
        <v>0</v>
      </c>
      <c r="V27" s="31">
        <v>0</v>
      </c>
      <c r="W27" s="55">
        <v>0</v>
      </c>
      <c r="X27" s="56">
        <v>0</v>
      </c>
      <c r="Y27" s="55">
        <v>0</v>
      </c>
      <c r="Z27" s="56">
        <v>0</v>
      </c>
      <c r="AA27" s="32">
        <v>0</v>
      </c>
      <c r="AB27" s="31">
        <v>0</v>
      </c>
      <c r="AC27" s="32">
        <v>0</v>
      </c>
      <c r="AD27" s="31">
        <v>0</v>
      </c>
      <c r="AE27" s="55">
        <v>0</v>
      </c>
      <c r="AF27" s="56">
        <v>0</v>
      </c>
      <c r="AG27" s="32">
        <v>0</v>
      </c>
      <c r="AH27" s="31">
        <v>0</v>
      </c>
      <c r="AI27" s="55">
        <v>0</v>
      </c>
      <c r="AJ27" s="56">
        <v>0</v>
      </c>
      <c r="AK27" s="32">
        <v>0</v>
      </c>
      <c r="AL27" s="31">
        <v>0</v>
      </c>
      <c r="AM27" s="32">
        <v>0</v>
      </c>
      <c r="AN27" s="31">
        <v>0</v>
      </c>
      <c r="AO27" s="32">
        <v>0</v>
      </c>
      <c r="AP27" s="31">
        <v>0</v>
      </c>
      <c r="AQ27" s="19">
        <v>0</v>
      </c>
      <c r="AR27" s="5">
        <v>0</v>
      </c>
      <c r="AS27" s="55">
        <v>0</v>
      </c>
      <c r="AT27" s="56">
        <v>0</v>
      </c>
      <c r="AU27" s="32">
        <v>0</v>
      </c>
      <c r="AV27" s="31">
        <v>0</v>
      </c>
      <c r="AW27" s="32">
        <v>0</v>
      </c>
      <c r="AX27" s="31">
        <v>0</v>
      </c>
      <c r="AY27" s="32">
        <v>0</v>
      </c>
      <c r="AZ27" s="31">
        <v>0</v>
      </c>
      <c r="BA27" s="32">
        <v>0</v>
      </c>
      <c r="BB27" s="31">
        <v>0</v>
      </c>
      <c r="BC27" s="32">
        <v>0</v>
      </c>
      <c r="BD27" s="31">
        <v>0</v>
      </c>
      <c r="BE27" s="32">
        <v>0</v>
      </c>
      <c r="BF27" s="31">
        <v>0</v>
      </c>
      <c r="BG27" s="32">
        <v>0</v>
      </c>
      <c r="BH27" s="31">
        <v>0</v>
      </c>
      <c r="BI27" s="32">
        <v>0</v>
      </c>
      <c r="BJ27" s="31">
        <v>0</v>
      </c>
      <c r="BK27" s="32">
        <v>0</v>
      </c>
      <c r="BL27" s="31">
        <v>0</v>
      </c>
      <c r="BM27" s="32">
        <v>0</v>
      </c>
      <c r="BN27" s="31">
        <v>0</v>
      </c>
      <c r="BO27" s="32">
        <v>0</v>
      </c>
      <c r="BP27" s="31">
        <v>0</v>
      </c>
      <c r="BQ27" s="55">
        <f t="shared" si="0"/>
        <v>0</v>
      </c>
      <c r="BR27" s="56">
        <f t="shared" si="1"/>
        <v>0</v>
      </c>
    </row>
    <row r="28" spans="1:70" s="23" customFormat="1" x14ac:dyDescent="0.25">
      <c r="A28" s="75">
        <v>55</v>
      </c>
      <c r="B28" s="44" t="s">
        <v>52</v>
      </c>
      <c r="C28" s="42">
        <v>0</v>
      </c>
      <c r="D28" s="31">
        <v>0</v>
      </c>
      <c r="E28" s="32">
        <v>0</v>
      </c>
      <c r="F28" s="31">
        <v>0</v>
      </c>
      <c r="G28" s="55">
        <v>0</v>
      </c>
      <c r="H28" s="56">
        <v>0</v>
      </c>
      <c r="I28" s="32">
        <v>0</v>
      </c>
      <c r="J28" s="31">
        <v>0</v>
      </c>
      <c r="K28" s="32">
        <v>0</v>
      </c>
      <c r="L28" s="31">
        <v>0</v>
      </c>
      <c r="M28" s="32">
        <v>0</v>
      </c>
      <c r="N28" s="31">
        <v>0</v>
      </c>
      <c r="O28" s="32">
        <v>0</v>
      </c>
      <c r="P28" s="31">
        <v>0</v>
      </c>
      <c r="Q28" s="32">
        <v>0</v>
      </c>
      <c r="R28" s="31">
        <v>0</v>
      </c>
      <c r="S28" s="32">
        <v>0</v>
      </c>
      <c r="T28" s="31">
        <v>0</v>
      </c>
      <c r="U28" s="32">
        <v>0</v>
      </c>
      <c r="V28" s="31">
        <v>0</v>
      </c>
      <c r="W28" s="55">
        <v>0</v>
      </c>
      <c r="X28" s="56">
        <v>0</v>
      </c>
      <c r="Y28" s="55">
        <v>0</v>
      </c>
      <c r="Z28" s="56">
        <v>0</v>
      </c>
      <c r="AA28" s="32">
        <v>0</v>
      </c>
      <c r="AB28" s="31">
        <v>0</v>
      </c>
      <c r="AC28" s="32">
        <v>0</v>
      </c>
      <c r="AD28" s="31">
        <v>0</v>
      </c>
      <c r="AE28" s="55">
        <v>0</v>
      </c>
      <c r="AF28" s="56">
        <v>0</v>
      </c>
      <c r="AG28" s="32">
        <v>0</v>
      </c>
      <c r="AH28" s="31">
        <v>0</v>
      </c>
      <c r="AI28" s="55">
        <v>0</v>
      </c>
      <c r="AJ28" s="56">
        <v>0</v>
      </c>
      <c r="AK28" s="32">
        <v>0</v>
      </c>
      <c r="AL28" s="31">
        <v>0</v>
      </c>
      <c r="AM28" s="32">
        <v>0</v>
      </c>
      <c r="AN28" s="31">
        <v>0</v>
      </c>
      <c r="AO28" s="32">
        <v>0</v>
      </c>
      <c r="AP28" s="31">
        <v>0</v>
      </c>
      <c r="AQ28" s="19">
        <v>0</v>
      </c>
      <c r="AR28" s="5">
        <v>0</v>
      </c>
      <c r="AS28" s="55">
        <v>0</v>
      </c>
      <c r="AT28" s="56">
        <v>0</v>
      </c>
      <c r="AU28" s="32">
        <v>0</v>
      </c>
      <c r="AV28" s="31">
        <v>0</v>
      </c>
      <c r="AW28" s="32">
        <v>0</v>
      </c>
      <c r="AX28" s="31">
        <v>0</v>
      </c>
      <c r="AY28" s="32">
        <v>0</v>
      </c>
      <c r="AZ28" s="31">
        <v>0</v>
      </c>
      <c r="BA28" s="32">
        <v>0</v>
      </c>
      <c r="BB28" s="31">
        <v>0</v>
      </c>
      <c r="BC28" s="32">
        <v>0</v>
      </c>
      <c r="BD28" s="31">
        <v>0</v>
      </c>
      <c r="BE28" s="32">
        <v>0</v>
      </c>
      <c r="BF28" s="31">
        <v>0</v>
      </c>
      <c r="BG28" s="32">
        <v>0</v>
      </c>
      <c r="BH28" s="31">
        <v>0</v>
      </c>
      <c r="BI28" s="32">
        <v>0</v>
      </c>
      <c r="BJ28" s="31">
        <v>0</v>
      </c>
      <c r="BK28" s="32">
        <v>0</v>
      </c>
      <c r="BL28" s="31">
        <v>0</v>
      </c>
      <c r="BM28" s="32">
        <v>0</v>
      </c>
      <c r="BN28" s="31">
        <v>0</v>
      </c>
      <c r="BO28" s="32">
        <v>0</v>
      </c>
      <c r="BP28" s="31">
        <v>0</v>
      </c>
      <c r="BQ28" s="55">
        <f t="shared" si="0"/>
        <v>0</v>
      </c>
      <c r="BR28" s="56">
        <f t="shared" si="1"/>
        <v>0</v>
      </c>
    </row>
    <row r="29" spans="1:70" s="23" customFormat="1" x14ac:dyDescent="0.25">
      <c r="A29" s="75">
        <v>56</v>
      </c>
      <c r="B29" s="44" t="s">
        <v>53</v>
      </c>
      <c r="C29" s="42">
        <v>0</v>
      </c>
      <c r="D29" s="31">
        <v>0</v>
      </c>
      <c r="E29" s="32">
        <v>0</v>
      </c>
      <c r="F29" s="31">
        <v>0</v>
      </c>
      <c r="G29" s="55">
        <v>0</v>
      </c>
      <c r="H29" s="56">
        <v>0</v>
      </c>
      <c r="I29" s="32">
        <v>0</v>
      </c>
      <c r="J29" s="31">
        <v>0</v>
      </c>
      <c r="K29" s="32">
        <v>0</v>
      </c>
      <c r="L29" s="31">
        <v>0</v>
      </c>
      <c r="M29" s="32">
        <v>0</v>
      </c>
      <c r="N29" s="31">
        <v>0</v>
      </c>
      <c r="O29" s="32">
        <v>0</v>
      </c>
      <c r="P29" s="31">
        <v>0</v>
      </c>
      <c r="Q29" s="32">
        <v>0</v>
      </c>
      <c r="R29" s="31">
        <v>0</v>
      </c>
      <c r="S29" s="32">
        <v>0</v>
      </c>
      <c r="T29" s="31">
        <v>0</v>
      </c>
      <c r="U29" s="32">
        <v>0</v>
      </c>
      <c r="V29" s="31">
        <v>0</v>
      </c>
      <c r="W29" s="55">
        <v>0</v>
      </c>
      <c r="X29" s="56">
        <v>0</v>
      </c>
      <c r="Y29" s="55">
        <v>17</v>
      </c>
      <c r="Z29" s="56">
        <v>259702.8</v>
      </c>
      <c r="AA29" s="32">
        <v>0</v>
      </c>
      <c r="AB29" s="31">
        <v>0</v>
      </c>
      <c r="AC29" s="32">
        <v>0</v>
      </c>
      <c r="AD29" s="31">
        <v>0</v>
      </c>
      <c r="AE29" s="55">
        <v>0</v>
      </c>
      <c r="AF29" s="56">
        <v>0</v>
      </c>
      <c r="AG29" s="32">
        <v>0</v>
      </c>
      <c r="AH29" s="31">
        <v>0</v>
      </c>
      <c r="AI29" s="55">
        <v>114</v>
      </c>
      <c r="AJ29" s="56">
        <v>928406</v>
      </c>
      <c r="AK29" s="32">
        <v>0</v>
      </c>
      <c r="AL29" s="31">
        <v>0</v>
      </c>
      <c r="AM29" s="32">
        <v>0</v>
      </c>
      <c r="AN29" s="31">
        <v>0</v>
      </c>
      <c r="AO29" s="32">
        <v>0</v>
      </c>
      <c r="AP29" s="31">
        <v>0</v>
      </c>
      <c r="AQ29" s="19">
        <v>0</v>
      </c>
      <c r="AR29" s="5">
        <v>0</v>
      </c>
      <c r="AS29" s="55">
        <v>0</v>
      </c>
      <c r="AT29" s="56">
        <v>0</v>
      </c>
      <c r="AU29" s="32">
        <v>0</v>
      </c>
      <c r="AV29" s="31">
        <v>0</v>
      </c>
      <c r="AW29" s="32">
        <v>0</v>
      </c>
      <c r="AX29" s="31">
        <v>0</v>
      </c>
      <c r="AY29" s="32">
        <v>0</v>
      </c>
      <c r="AZ29" s="31">
        <v>0</v>
      </c>
      <c r="BA29" s="32">
        <v>0</v>
      </c>
      <c r="BB29" s="31">
        <v>0</v>
      </c>
      <c r="BC29" s="32">
        <v>0</v>
      </c>
      <c r="BD29" s="31">
        <v>0</v>
      </c>
      <c r="BE29" s="32">
        <v>0</v>
      </c>
      <c r="BF29" s="31">
        <v>0</v>
      </c>
      <c r="BG29" s="32">
        <v>0</v>
      </c>
      <c r="BH29" s="31">
        <v>0</v>
      </c>
      <c r="BI29" s="32">
        <v>0</v>
      </c>
      <c r="BJ29" s="31">
        <v>0</v>
      </c>
      <c r="BK29" s="32">
        <v>1024</v>
      </c>
      <c r="BL29" s="31">
        <v>36012124.159999996</v>
      </c>
      <c r="BM29" s="32">
        <v>189</v>
      </c>
      <c r="BN29" s="31">
        <v>6646769.0099999998</v>
      </c>
      <c r="BO29" s="32">
        <v>128</v>
      </c>
      <c r="BP29" s="31">
        <v>4501515.5200000005</v>
      </c>
      <c r="BQ29" s="55">
        <f t="shared" si="0"/>
        <v>1472</v>
      </c>
      <c r="BR29" s="56">
        <f t="shared" si="1"/>
        <v>48348517.489999995</v>
      </c>
    </row>
    <row r="30" spans="1:70" s="23" customFormat="1" x14ac:dyDescent="0.25">
      <c r="A30" s="75">
        <v>60</v>
      </c>
      <c r="B30" s="44" t="s">
        <v>54</v>
      </c>
      <c r="C30" s="42">
        <v>23</v>
      </c>
      <c r="D30" s="31">
        <v>134811.04999999999</v>
      </c>
      <c r="E30" s="32">
        <v>0</v>
      </c>
      <c r="F30" s="31">
        <v>0</v>
      </c>
      <c r="G30" s="55">
        <v>0</v>
      </c>
      <c r="H30" s="56">
        <v>0</v>
      </c>
      <c r="I30" s="32">
        <v>0</v>
      </c>
      <c r="J30" s="31">
        <v>0</v>
      </c>
      <c r="K30" s="32">
        <v>0</v>
      </c>
      <c r="L30" s="31">
        <v>0</v>
      </c>
      <c r="M30" s="32">
        <v>0</v>
      </c>
      <c r="N30" s="31">
        <v>0</v>
      </c>
      <c r="O30" s="32">
        <v>163</v>
      </c>
      <c r="P30" s="31">
        <v>3934768.86</v>
      </c>
      <c r="Q30" s="32">
        <v>0</v>
      </c>
      <c r="R30" s="31">
        <v>0</v>
      </c>
      <c r="S30" s="32">
        <v>0</v>
      </c>
      <c r="T30" s="31">
        <v>0</v>
      </c>
      <c r="U30" s="32">
        <v>0</v>
      </c>
      <c r="V30" s="31">
        <v>0</v>
      </c>
      <c r="W30" s="55">
        <v>0</v>
      </c>
      <c r="X30" s="56">
        <v>0</v>
      </c>
      <c r="Y30" s="55">
        <v>0</v>
      </c>
      <c r="Z30" s="56">
        <v>0</v>
      </c>
      <c r="AA30" s="32">
        <v>0</v>
      </c>
      <c r="AB30" s="31">
        <v>0</v>
      </c>
      <c r="AC30" s="32">
        <v>0</v>
      </c>
      <c r="AD30" s="31">
        <v>0</v>
      </c>
      <c r="AE30" s="55">
        <v>0</v>
      </c>
      <c r="AF30" s="56">
        <v>0</v>
      </c>
      <c r="AG30" s="32">
        <v>0</v>
      </c>
      <c r="AH30" s="31">
        <v>0</v>
      </c>
      <c r="AI30" s="55">
        <v>0</v>
      </c>
      <c r="AJ30" s="56">
        <v>0</v>
      </c>
      <c r="AK30" s="32">
        <v>0</v>
      </c>
      <c r="AL30" s="31">
        <v>0</v>
      </c>
      <c r="AM30" s="32">
        <v>0</v>
      </c>
      <c r="AN30" s="31">
        <v>0</v>
      </c>
      <c r="AO30" s="32">
        <v>0</v>
      </c>
      <c r="AP30" s="31">
        <v>0</v>
      </c>
      <c r="AQ30" s="19">
        <v>973</v>
      </c>
      <c r="AR30" s="5">
        <v>46016398.210000001</v>
      </c>
      <c r="AS30" s="55">
        <v>0</v>
      </c>
      <c r="AT30" s="56">
        <v>0</v>
      </c>
      <c r="AU30" s="32">
        <v>5316</v>
      </c>
      <c r="AV30" s="31">
        <v>584668159.99000001</v>
      </c>
      <c r="AW30" s="32">
        <v>0</v>
      </c>
      <c r="AX30" s="31">
        <v>0</v>
      </c>
      <c r="AY30" s="32">
        <v>0</v>
      </c>
      <c r="AZ30" s="31">
        <v>0</v>
      </c>
      <c r="BA30" s="32">
        <v>0</v>
      </c>
      <c r="BB30" s="31">
        <v>0</v>
      </c>
      <c r="BC30" s="32">
        <v>0</v>
      </c>
      <c r="BD30" s="31">
        <v>0</v>
      </c>
      <c r="BE30" s="32">
        <v>0</v>
      </c>
      <c r="BF30" s="31">
        <v>0</v>
      </c>
      <c r="BG30" s="32">
        <v>0</v>
      </c>
      <c r="BH30" s="31">
        <v>0</v>
      </c>
      <c r="BI30" s="32">
        <v>0</v>
      </c>
      <c r="BJ30" s="31">
        <v>0</v>
      </c>
      <c r="BK30" s="32">
        <v>0</v>
      </c>
      <c r="BL30" s="31">
        <v>0</v>
      </c>
      <c r="BM30" s="32">
        <v>0</v>
      </c>
      <c r="BN30" s="31">
        <v>0</v>
      </c>
      <c r="BO30" s="32">
        <v>0</v>
      </c>
      <c r="BP30" s="31">
        <v>0</v>
      </c>
      <c r="BQ30" s="55">
        <f t="shared" si="0"/>
        <v>6475</v>
      </c>
      <c r="BR30" s="56">
        <f t="shared" si="1"/>
        <v>634754138.11000001</v>
      </c>
    </row>
    <row r="31" spans="1:70" s="23" customFormat="1" x14ac:dyDescent="0.25">
      <c r="A31" s="75">
        <v>162</v>
      </c>
      <c r="B31" s="44" t="s">
        <v>55</v>
      </c>
      <c r="C31" s="42">
        <v>0</v>
      </c>
      <c r="D31" s="31">
        <v>0</v>
      </c>
      <c r="E31" s="32">
        <v>0</v>
      </c>
      <c r="F31" s="31">
        <v>0</v>
      </c>
      <c r="G31" s="55">
        <v>0</v>
      </c>
      <c r="H31" s="56">
        <v>0</v>
      </c>
      <c r="I31" s="32">
        <v>0</v>
      </c>
      <c r="J31" s="31">
        <v>0</v>
      </c>
      <c r="K31" s="32">
        <v>0</v>
      </c>
      <c r="L31" s="31">
        <v>0</v>
      </c>
      <c r="M31" s="32">
        <v>0</v>
      </c>
      <c r="N31" s="31">
        <v>0</v>
      </c>
      <c r="O31" s="32">
        <v>0</v>
      </c>
      <c r="P31" s="31">
        <v>0</v>
      </c>
      <c r="Q31" s="32">
        <v>0</v>
      </c>
      <c r="R31" s="31">
        <v>0</v>
      </c>
      <c r="S31" s="32">
        <v>0</v>
      </c>
      <c r="T31" s="31">
        <v>0</v>
      </c>
      <c r="U31" s="32">
        <v>0</v>
      </c>
      <c r="V31" s="31">
        <v>0</v>
      </c>
      <c r="W31" s="55">
        <v>0</v>
      </c>
      <c r="X31" s="56">
        <v>0</v>
      </c>
      <c r="Y31" s="55">
        <v>0</v>
      </c>
      <c r="Z31" s="56">
        <v>0</v>
      </c>
      <c r="AA31" s="32">
        <v>0</v>
      </c>
      <c r="AB31" s="31">
        <v>0</v>
      </c>
      <c r="AC31" s="32">
        <v>0</v>
      </c>
      <c r="AD31" s="31">
        <v>0</v>
      </c>
      <c r="AE31" s="55">
        <v>0</v>
      </c>
      <c r="AF31" s="56">
        <v>0</v>
      </c>
      <c r="AG31" s="32">
        <v>0</v>
      </c>
      <c r="AH31" s="31">
        <v>0</v>
      </c>
      <c r="AI31" s="55">
        <v>99</v>
      </c>
      <c r="AJ31" s="56">
        <v>768504.02</v>
      </c>
      <c r="AK31" s="32">
        <v>0</v>
      </c>
      <c r="AL31" s="31">
        <v>0</v>
      </c>
      <c r="AM31" s="32">
        <v>0</v>
      </c>
      <c r="AN31" s="31">
        <v>0</v>
      </c>
      <c r="AO31" s="32">
        <v>0</v>
      </c>
      <c r="AP31" s="31">
        <v>0</v>
      </c>
      <c r="AQ31" s="19">
        <v>0</v>
      </c>
      <c r="AR31" s="5">
        <v>0</v>
      </c>
      <c r="AS31" s="19">
        <v>3</v>
      </c>
      <c r="AT31" s="5">
        <v>24022.5</v>
      </c>
      <c r="AU31" s="32">
        <v>0</v>
      </c>
      <c r="AV31" s="31">
        <v>0</v>
      </c>
      <c r="AW31" s="32">
        <v>0</v>
      </c>
      <c r="AX31" s="31">
        <v>0</v>
      </c>
      <c r="AY31" s="32">
        <v>0</v>
      </c>
      <c r="AZ31" s="31">
        <v>0</v>
      </c>
      <c r="BA31" s="32">
        <v>0</v>
      </c>
      <c r="BB31" s="31">
        <v>0</v>
      </c>
      <c r="BC31" s="32">
        <v>0</v>
      </c>
      <c r="BD31" s="31">
        <v>0</v>
      </c>
      <c r="BE31" s="32">
        <v>0</v>
      </c>
      <c r="BF31" s="31">
        <v>0</v>
      </c>
      <c r="BG31" s="32">
        <v>0</v>
      </c>
      <c r="BH31" s="31">
        <v>0</v>
      </c>
      <c r="BI31" s="32">
        <v>31</v>
      </c>
      <c r="BJ31" s="31">
        <v>341292.82</v>
      </c>
      <c r="BK31" s="32">
        <v>0</v>
      </c>
      <c r="BL31" s="31">
        <v>0</v>
      </c>
      <c r="BM31" s="32">
        <v>0</v>
      </c>
      <c r="BN31" s="31">
        <v>0</v>
      </c>
      <c r="BO31" s="32">
        <v>0</v>
      </c>
      <c r="BP31" s="31">
        <v>0</v>
      </c>
      <c r="BQ31" s="55">
        <f t="shared" si="0"/>
        <v>133</v>
      </c>
      <c r="BR31" s="56">
        <f t="shared" si="1"/>
        <v>1133819.3400000001</v>
      </c>
    </row>
    <row r="32" spans="1:70" s="23" customFormat="1" x14ac:dyDescent="0.25">
      <c r="A32" s="75">
        <v>65</v>
      </c>
      <c r="B32" s="44" t="s">
        <v>56</v>
      </c>
      <c r="C32" s="42">
        <v>0</v>
      </c>
      <c r="D32" s="31">
        <v>0</v>
      </c>
      <c r="E32" s="32">
        <v>0</v>
      </c>
      <c r="F32" s="31">
        <v>0</v>
      </c>
      <c r="G32" s="55">
        <v>0</v>
      </c>
      <c r="H32" s="56">
        <v>0</v>
      </c>
      <c r="I32" s="32">
        <v>0</v>
      </c>
      <c r="J32" s="31">
        <v>0</v>
      </c>
      <c r="K32" s="32">
        <v>0</v>
      </c>
      <c r="L32" s="31">
        <v>0</v>
      </c>
      <c r="M32" s="32">
        <v>0</v>
      </c>
      <c r="N32" s="31">
        <v>0</v>
      </c>
      <c r="O32" s="32">
        <v>438</v>
      </c>
      <c r="P32" s="31">
        <v>3808357.69</v>
      </c>
      <c r="Q32" s="32">
        <v>616</v>
      </c>
      <c r="R32" s="31">
        <v>5926524.3799999999</v>
      </c>
      <c r="S32" s="32">
        <v>0</v>
      </c>
      <c r="T32" s="31">
        <v>0</v>
      </c>
      <c r="U32" s="32">
        <v>0</v>
      </c>
      <c r="V32" s="31">
        <v>0</v>
      </c>
      <c r="W32" s="55">
        <v>0</v>
      </c>
      <c r="X32" s="56">
        <v>0</v>
      </c>
      <c r="Y32" s="55">
        <v>0</v>
      </c>
      <c r="Z32" s="56">
        <v>0</v>
      </c>
      <c r="AA32" s="32">
        <v>0</v>
      </c>
      <c r="AB32" s="31">
        <v>0</v>
      </c>
      <c r="AC32" s="32">
        <v>0</v>
      </c>
      <c r="AD32" s="31">
        <v>0</v>
      </c>
      <c r="AE32" s="55">
        <v>0</v>
      </c>
      <c r="AF32" s="56">
        <v>0</v>
      </c>
      <c r="AG32" s="32">
        <v>0</v>
      </c>
      <c r="AH32" s="31">
        <v>0</v>
      </c>
      <c r="AI32" s="55">
        <v>0</v>
      </c>
      <c r="AJ32" s="56">
        <v>0</v>
      </c>
      <c r="AK32" s="32">
        <v>0</v>
      </c>
      <c r="AL32" s="31">
        <v>0</v>
      </c>
      <c r="AM32" s="32">
        <v>0</v>
      </c>
      <c r="AN32" s="31">
        <v>0</v>
      </c>
      <c r="AO32" s="32">
        <v>0</v>
      </c>
      <c r="AP32" s="31">
        <v>0</v>
      </c>
      <c r="AQ32" s="19">
        <v>0</v>
      </c>
      <c r="AR32" s="5">
        <v>0</v>
      </c>
      <c r="AS32" s="55">
        <v>0</v>
      </c>
      <c r="AT32" s="56">
        <v>0</v>
      </c>
      <c r="AU32" s="32">
        <v>0</v>
      </c>
      <c r="AV32" s="31">
        <v>0</v>
      </c>
      <c r="AW32" s="32">
        <v>0</v>
      </c>
      <c r="AX32" s="31">
        <v>0</v>
      </c>
      <c r="AY32" s="32">
        <v>611</v>
      </c>
      <c r="AZ32" s="31">
        <v>5539975.3600000003</v>
      </c>
      <c r="BA32" s="32">
        <v>0</v>
      </c>
      <c r="BB32" s="31">
        <v>0</v>
      </c>
      <c r="BC32" s="32">
        <v>0</v>
      </c>
      <c r="BD32" s="31">
        <v>0</v>
      </c>
      <c r="BE32" s="32">
        <v>0</v>
      </c>
      <c r="BF32" s="31">
        <v>0</v>
      </c>
      <c r="BG32" s="32">
        <v>0</v>
      </c>
      <c r="BH32" s="31">
        <v>0</v>
      </c>
      <c r="BI32" s="32">
        <v>0</v>
      </c>
      <c r="BJ32" s="31">
        <v>0</v>
      </c>
      <c r="BK32" s="32">
        <v>0</v>
      </c>
      <c r="BL32" s="31">
        <v>0</v>
      </c>
      <c r="BM32" s="32">
        <v>0</v>
      </c>
      <c r="BN32" s="31">
        <v>0</v>
      </c>
      <c r="BO32" s="32">
        <v>0</v>
      </c>
      <c r="BP32" s="31">
        <v>0</v>
      </c>
      <c r="BQ32" s="55">
        <f t="shared" si="0"/>
        <v>1665</v>
      </c>
      <c r="BR32" s="56">
        <f t="shared" si="1"/>
        <v>15274857.43</v>
      </c>
    </row>
    <row r="33" spans="1:70" s="23" customFormat="1" x14ac:dyDescent="0.25">
      <c r="A33" s="75">
        <v>68</v>
      </c>
      <c r="B33" s="44" t="s">
        <v>57</v>
      </c>
      <c r="C33" s="42">
        <v>192</v>
      </c>
      <c r="D33" s="31">
        <v>2134846.2200000002</v>
      </c>
      <c r="E33" s="32">
        <v>0</v>
      </c>
      <c r="F33" s="31">
        <v>0</v>
      </c>
      <c r="G33" s="32">
        <v>38</v>
      </c>
      <c r="H33" s="31">
        <v>313217.69</v>
      </c>
      <c r="I33" s="32">
        <v>97</v>
      </c>
      <c r="J33" s="31">
        <v>931521.9</v>
      </c>
      <c r="K33" s="32">
        <v>66</v>
      </c>
      <c r="L33" s="31">
        <v>834476.31</v>
      </c>
      <c r="M33" s="32">
        <v>137</v>
      </c>
      <c r="N33" s="31">
        <v>2043158.15</v>
      </c>
      <c r="O33" s="32">
        <v>0</v>
      </c>
      <c r="P33" s="31">
        <v>0</v>
      </c>
      <c r="Q33" s="32">
        <v>162</v>
      </c>
      <c r="R33" s="31">
        <v>1245854.1499999999</v>
      </c>
      <c r="S33" s="32">
        <v>47</v>
      </c>
      <c r="T33" s="31">
        <v>359477.58</v>
      </c>
      <c r="U33" s="32">
        <v>0</v>
      </c>
      <c r="V33" s="31">
        <v>0</v>
      </c>
      <c r="W33" s="32">
        <v>106</v>
      </c>
      <c r="X33" s="31">
        <v>868581.57</v>
      </c>
      <c r="Y33" s="55">
        <v>0</v>
      </c>
      <c r="Z33" s="56">
        <v>0</v>
      </c>
      <c r="AA33" s="32">
        <v>0</v>
      </c>
      <c r="AB33" s="31">
        <v>0</v>
      </c>
      <c r="AC33" s="32">
        <v>0</v>
      </c>
      <c r="AD33" s="31">
        <v>0</v>
      </c>
      <c r="AE33" s="55">
        <v>0</v>
      </c>
      <c r="AF33" s="56">
        <v>0</v>
      </c>
      <c r="AG33" s="32">
        <v>0</v>
      </c>
      <c r="AH33" s="31">
        <v>0</v>
      </c>
      <c r="AI33" s="55">
        <v>1207</v>
      </c>
      <c r="AJ33" s="56">
        <v>5065807.46</v>
      </c>
      <c r="AK33" s="32">
        <v>0</v>
      </c>
      <c r="AL33" s="31">
        <v>0</v>
      </c>
      <c r="AM33" s="32">
        <v>0</v>
      </c>
      <c r="AN33" s="31">
        <v>0</v>
      </c>
      <c r="AO33" s="32">
        <v>0</v>
      </c>
      <c r="AP33" s="31">
        <v>0</v>
      </c>
      <c r="AQ33" s="19">
        <v>0</v>
      </c>
      <c r="AR33" s="5">
        <v>0</v>
      </c>
      <c r="AS33" s="19">
        <v>98</v>
      </c>
      <c r="AT33" s="5">
        <v>863623.72</v>
      </c>
      <c r="AU33" s="32">
        <v>0</v>
      </c>
      <c r="AV33" s="31">
        <v>0</v>
      </c>
      <c r="AW33" s="32">
        <v>0</v>
      </c>
      <c r="AX33" s="31">
        <v>0</v>
      </c>
      <c r="AY33" s="32">
        <v>0</v>
      </c>
      <c r="AZ33" s="31">
        <v>0</v>
      </c>
      <c r="BA33" s="32">
        <v>0</v>
      </c>
      <c r="BB33" s="31">
        <v>0</v>
      </c>
      <c r="BC33" s="32">
        <v>0</v>
      </c>
      <c r="BD33" s="31">
        <v>0</v>
      </c>
      <c r="BE33" s="32">
        <v>0</v>
      </c>
      <c r="BF33" s="31">
        <v>0</v>
      </c>
      <c r="BG33" s="32">
        <v>0</v>
      </c>
      <c r="BH33" s="31">
        <v>0</v>
      </c>
      <c r="BI33" s="32">
        <v>0</v>
      </c>
      <c r="BJ33" s="31">
        <v>0</v>
      </c>
      <c r="BK33" s="32">
        <v>0</v>
      </c>
      <c r="BL33" s="31">
        <v>0</v>
      </c>
      <c r="BM33" s="32">
        <v>0</v>
      </c>
      <c r="BN33" s="31">
        <v>0</v>
      </c>
      <c r="BO33" s="32">
        <v>0</v>
      </c>
      <c r="BP33" s="31">
        <v>0</v>
      </c>
      <c r="BQ33" s="55">
        <f t="shared" si="0"/>
        <v>2150</v>
      </c>
      <c r="BR33" s="56">
        <f t="shared" si="1"/>
        <v>14660564.750000002</v>
      </c>
    </row>
    <row r="34" spans="1:70" s="23" customFormat="1" x14ac:dyDescent="0.25">
      <c r="A34" s="75">
        <v>75</v>
      </c>
      <c r="B34" s="44" t="s">
        <v>58</v>
      </c>
      <c r="C34" s="42">
        <v>0</v>
      </c>
      <c r="D34" s="31">
        <v>0</v>
      </c>
      <c r="E34" s="32">
        <v>0</v>
      </c>
      <c r="F34" s="31">
        <v>0</v>
      </c>
      <c r="G34" s="55">
        <v>0</v>
      </c>
      <c r="H34" s="56">
        <v>0</v>
      </c>
      <c r="I34" s="32">
        <v>0</v>
      </c>
      <c r="J34" s="31">
        <v>0</v>
      </c>
      <c r="K34" s="32">
        <v>0</v>
      </c>
      <c r="L34" s="31">
        <v>0</v>
      </c>
      <c r="M34" s="32">
        <v>0</v>
      </c>
      <c r="N34" s="31">
        <v>0</v>
      </c>
      <c r="O34" s="32">
        <v>0</v>
      </c>
      <c r="P34" s="31">
        <v>0</v>
      </c>
      <c r="Q34" s="32">
        <v>0</v>
      </c>
      <c r="R34" s="31">
        <v>0</v>
      </c>
      <c r="S34" s="32">
        <v>0</v>
      </c>
      <c r="T34" s="31">
        <v>0</v>
      </c>
      <c r="U34" s="32">
        <v>0</v>
      </c>
      <c r="V34" s="31">
        <v>0</v>
      </c>
      <c r="W34" s="55">
        <v>0</v>
      </c>
      <c r="X34" s="56">
        <v>0</v>
      </c>
      <c r="Y34" s="55">
        <v>0</v>
      </c>
      <c r="Z34" s="56">
        <v>0</v>
      </c>
      <c r="AA34" s="32">
        <v>0</v>
      </c>
      <c r="AB34" s="31">
        <v>0</v>
      </c>
      <c r="AC34" s="32">
        <v>0</v>
      </c>
      <c r="AD34" s="31">
        <v>0</v>
      </c>
      <c r="AE34" s="55">
        <v>0</v>
      </c>
      <c r="AF34" s="56">
        <v>0</v>
      </c>
      <c r="AG34" s="32">
        <v>0</v>
      </c>
      <c r="AH34" s="31">
        <v>0</v>
      </c>
      <c r="AI34" s="55">
        <v>41</v>
      </c>
      <c r="AJ34" s="56">
        <v>233732.64</v>
      </c>
      <c r="AK34" s="32">
        <v>0</v>
      </c>
      <c r="AL34" s="31">
        <v>0</v>
      </c>
      <c r="AM34" s="32">
        <v>0</v>
      </c>
      <c r="AN34" s="31">
        <v>0</v>
      </c>
      <c r="AO34" s="32">
        <v>0</v>
      </c>
      <c r="AP34" s="31">
        <v>0</v>
      </c>
      <c r="AQ34" s="19">
        <v>0</v>
      </c>
      <c r="AR34" s="5">
        <v>0</v>
      </c>
      <c r="AS34" s="19">
        <v>77</v>
      </c>
      <c r="AT34" s="5">
        <v>749892.22</v>
      </c>
      <c r="AU34" s="32">
        <v>0</v>
      </c>
      <c r="AV34" s="31">
        <v>0</v>
      </c>
      <c r="AW34" s="32">
        <v>0</v>
      </c>
      <c r="AX34" s="31">
        <v>0</v>
      </c>
      <c r="AY34" s="32">
        <v>0</v>
      </c>
      <c r="AZ34" s="31">
        <v>0</v>
      </c>
      <c r="BA34" s="32">
        <v>0</v>
      </c>
      <c r="BB34" s="31">
        <v>0</v>
      </c>
      <c r="BC34" s="32">
        <v>0</v>
      </c>
      <c r="BD34" s="31">
        <v>0</v>
      </c>
      <c r="BE34" s="32">
        <v>0</v>
      </c>
      <c r="BF34" s="31">
        <v>0</v>
      </c>
      <c r="BG34" s="32">
        <v>0</v>
      </c>
      <c r="BH34" s="31">
        <v>0</v>
      </c>
      <c r="BI34" s="32">
        <v>0</v>
      </c>
      <c r="BJ34" s="31">
        <v>0</v>
      </c>
      <c r="BK34" s="32">
        <v>0</v>
      </c>
      <c r="BL34" s="31">
        <v>0</v>
      </c>
      <c r="BM34" s="32">
        <v>0</v>
      </c>
      <c r="BN34" s="31">
        <v>0</v>
      </c>
      <c r="BO34" s="32">
        <v>0</v>
      </c>
      <c r="BP34" s="31">
        <v>0</v>
      </c>
      <c r="BQ34" s="55">
        <f t="shared" si="0"/>
        <v>118</v>
      </c>
      <c r="BR34" s="56">
        <f t="shared" si="1"/>
        <v>983624.86</v>
      </c>
    </row>
    <row r="35" spans="1:70" s="23" customFormat="1" x14ac:dyDescent="0.25">
      <c r="A35" s="75">
        <v>77</v>
      </c>
      <c r="B35" s="44" t="s">
        <v>59</v>
      </c>
      <c r="C35" s="42">
        <v>0</v>
      </c>
      <c r="D35" s="31">
        <v>0</v>
      </c>
      <c r="E35" s="32">
        <v>0</v>
      </c>
      <c r="F35" s="31">
        <v>0</v>
      </c>
      <c r="G35" s="32">
        <v>7</v>
      </c>
      <c r="H35" s="31">
        <v>172377.77</v>
      </c>
      <c r="I35" s="32">
        <v>0</v>
      </c>
      <c r="J35" s="31">
        <v>0</v>
      </c>
      <c r="K35" s="32">
        <v>0</v>
      </c>
      <c r="L35" s="31">
        <v>0</v>
      </c>
      <c r="M35" s="32">
        <v>0</v>
      </c>
      <c r="N35" s="31">
        <v>0</v>
      </c>
      <c r="O35" s="32">
        <v>0</v>
      </c>
      <c r="P35" s="31">
        <v>0</v>
      </c>
      <c r="Q35" s="32">
        <v>0</v>
      </c>
      <c r="R35" s="31">
        <v>0</v>
      </c>
      <c r="S35" s="32">
        <v>0</v>
      </c>
      <c r="T35" s="31">
        <v>0</v>
      </c>
      <c r="U35" s="32">
        <v>0</v>
      </c>
      <c r="V35" s="31">
        <v>0</v>
      </c>
      <c r="W35" s="55">
        <v>0</v>
      </c>
      <c r="X35" s="56">
        <v>0</v>
      </c>
      <c r="Y35" s="55">
        <v>378</v>
      </c>
      <c r="Z35" s="56">
        <v>6615641.8399999999</v>
      </c>
      <c r="AA35" s="32">
        <v>0</v>
      </c>
      <c r="AB35" s="31">
        <v>0</v>
      </c>
      <c r="AC35" s="32">
        <v>0</v>
      </c>
      <c r="AD35" s="31">
        <v>0</v>
      </c>
      <c r="AE35" s="55">
        <v>0</v>
      </c>
      <c r="AF35" s="56">
        <v>0</v>
      </c>
      <c r="AG35" s="32">
        <v>0</v>
      </c>
      <c r="AH35" s="31">
        <v>0</v>
      </c>
      <c r="AI35" s="55">
        <v>1313</v>
      </c>
      <c r="AJ35" s="56">
        <v>9370009.9199999999</v>
      </c>
      <c r="AK35" s="32">
        <v>0</v>
      </c>
      <c r="AL35" s="31">
        <v>0</v>
      </c>
      <c r="AM35" s="32">
        <v>0</v>
      </c>
      <c r="AN35" s="31">
        <v>0</v>
      </c>
      <c r="AO35" s="32">
        <v>0</v>
      </c>
      <c r="AP35" s="31">
        <v>0</v>
      </c>
      <c r="AQ35" s="19">
        <v>0</v>
      </c>
      <c r="AR35" s="5">
        <v>0</v>
      </c>
      <c r="AS35" s="55">
        <v>0</v>
      </c>
      <c r="AT35" s="56">
        <v>0</v>
      </c>
      <c r="AU35" s="32">
        <v>0</v>
      </c>
      <c r="AV35" s="31">
        <v>0</v>
      </c>
      <c r="AW35" s="32">
        <v>0</v>
      </c>
      <c r="AX35" s="31">
        <v>0</v>
      </c>
      <c r="AY35" s="32">
        <v>0</v>
      </c>
      <c r="AZ35" s="31">
        <v>0</v>
      </c>
      <c r="BA35" s="32">
        <v>0</v>
      </c>
      <c r="BB35" s="31">
        <v>0</v>
      </c>
      <c r="BC35" s="32">
        <v>0</v>
      </c>
      <c r="BD35" s="31">
        <v>0</v>
      </c>
      <c r="BE35" s="32">
        <v>0</v>
      </c>
      <c r="BF35" s="31">
        <v>0</v>
      </c>
      <c r="BG35" s="32">
        <v>0</v>
      </c>
      <c r="BH35" s="31">
        <v>0</v>
      </c>
      <c r="BI35" s="32">
        <v>0</v>
      </c>
      <c r="BJ35" s="31">
        <v>0</v>
      </c>
      <c r="BK35" s="32">
        <v>0</v>
      </c>
      <c r="BL35" s="31">
        <v>0</v>
      </c>
      <c r="BM35" s="32">
        <v>0</v>
      </c>
      <c r="BN35" s="31">
        <v>0</v>
      </c>
      <c r="BO35" s="32">
        <v>0</v>
      </c>
      <c r="BP35" s="31">
        <v>0</v>
      </c>
      <c r="BQ35" s="55">
        <f t="shared" si="0"/>
        <v>1698</v>
      </c>
      <c r="BR35" s="56">
        <f t="shared" si="1"/>
        <v>16158029.529999999</v>
      </c>
    </row>
    <row r="36" spans="1:70" s="23" customFormat="1" x14ac:dyDescent="0.25">
      <c r="A36" s="75">
        <v>81</v>
      </c>
      <c r="B36" s="44" t="s">
        <v>60</v>
      </c>
      <c r="C36" s="42">
        <v>0</v>
      </c>
      <c r="D36" s="31">
        <v>0</v>
      </c>
      <c r="E36" s="32">
        <v>0</v>
      </c>
      <c r="F36" s="31">
        <v>0</v>
      </c>
      <c r="G36" s="55">
        <v>0</v>
      </c>
      <c r="H36" s="56">
        <v>0</v>
      </c>
      <c r="I36" s="32">
        <v>0</v>
      </c>
      <c r="J36" s="31">
        <v>0</v>
      </c>
      <c r="K36" s="32">
        <v>0</v>
      </c>
      <c r="L36" s="31">
        <v>0</v>
      </c>
      <c r="M36" s="32">
        <v>0</v>
      </c>
      <c r="N36" s="31">
        <v>0</v>
      </c>
      <c r="O36" s="32">
        <v>0</v>
      </c>
      <c r="P36" s="31">
        <v>0</v>
      </c>
      <c r="Q36" s="32">
        <v>0</v>
      </c>
      <c r="R36" s="31">
        <v>0</v>
      </c>
      <c r="S36" s="32">
        <v>0</v>
      </c>
      <c r="T36" s="31">
        <v>0</v>
      </c>
      <c r="U36" s="32">
        <v>0</v>
      </c>
      <c r="V36" s="31">
        <v>0</v>
      </c>
      <c r="W36" s="55">
        <v>0</v>
      </c>
      <c r="X36" s="56">
        <v>0</v>
      </c>
      <c r="Y36" s="55">
        <v>0</v>
      </c>
      <c r="Z36" s="56">
        <v>0</v>
      </c>
      <c r="AA36" s="32">
        <v>0</v>
      </c>
      <c r="AB36" s="31">
        <v>0</v>
      </c>
      <c r="AC36" s="32">
        <v>0</v>
      </c>
      <c r="AD36" s="31">
        <v>0</v>
      </c>
      <c r="AE36" s="55">
        <v>0</v>
      </c>
      <c r="AF36" s="56">
        <v>0</v>
      </c>
      <c r="AG36" s="32">
        <v>0</v>
      </c>
      <c r="AH36" s="31">
        <v>0</v>
      </c>
      <c r="AI36" s="55">
        <v>0</v>
      </c>
      <c r="AJ36" s="56">
        <v>0</v>
      </c>
      <c r="AK36" s="32">
        <v>0</v>
      </c>
      <c r="AL36" s="31">
        <v>0</v>
      </c>
      <c r="AM36" s="32">
        <v>0</v>
      </c>
      <c r="AN36" s="31">
        <v>0</v>
      </c>
      <c r="AO36" s="32">
        <v>0</v>
      </c>
      <c r="AP36" s="31">
        <v>0</v>
      </c>
      <c r="AQ36" s="19">
        <v>0</v>
      </c>
      <c r="AR36" s="5">
        <v>0</v>
      </c>
      <c r="AS36" s="55">
        <v>0</v>
      </c>
      <c r="AT36" s="56">
        <v>0</v>
      </c>
      <c r="AU36" s="32">
        <v>0</v>
      </c>
      <c r="AV36" s="31">
        <v>0</v>
      </c>
      <c r="AW36" s="32">
        <v>0</v>
      </c>
      <c r="AX36" s="31">
        <v>0</v>
      </c>
      <c r="AY36" s="32">
        <v>0</v>
      </c>
      <c r="AZ36" s="31">
        <v>0</v>
      </c>
      <c r="BA36" s="32">
        <v>0</v>
      </c>
      <c r="BB36" s="31">
        <v>0</v>
      </c>
      <c r="BC36" s="32">
        <v>15</v>
      </c>
      <c r="BD36" s="31">
        <v>699574.5</v>
      </c>
      <c r="BE36" s="32">
        <v>0</v>
      </c>
      <c r="BF36" s="31">
        <v>0</v>
      </c>
      <c r="BG36" s="32">
        <v>0</v>
      </c>
      <c r="BH36" s="31">
        <v>0</v>
      </c>
      <c r="BI36" s="32">
        <v>0</v>
      </c>
      <c r="BJ36" s="31">
        <v>0</v>
      </c>
      <c r="BK36" s="32">
        <v>0</v>
      </c>
      <c r="BL36" s="31">
        <v>0</v>
      </c>
      <c r="BM36" s="32">
        <v>0</v>
      </c>
      <c r="BN36" s="31">
        <v>0</v>
      </c>
      <c r="BO36" s="32">
        <v>0</v>
      </c>
      <c r="BP36" s="31">
        <v>0</v>
      </c>
      <c r="BQ36" s="55">
        <f t="shared" si="0"/>
        <v>15</v>
      </c>
      <c r="BR36" s="56">
        <f t="shared" si="1"/>
        <v>699574.5</v>
      </c>
    </row>
    <row r="37" spans="1:70" s="23" customFormat="1" x14ac:dyDescent="0.25">
      <c r="A37" s="75">
        <v>86</v>
      </c>
      <c r="B37" s="44" t="s">
        <v>61</v>
      </c>
      <c r="C37" s="42">
        <v>0</v>
      </c>
      <c r="D37" s="31">
        <v>0</v>
      </c>
      <c r="E37" s="32">
        <v>0</v>
      </c>
      <c r="F37" s="31">
        <v>0</v>
      </c>
      <c r="G37" s="55">
        <v>0</v>
      </c>
      <c r="H37" s="56">
        <v>0</v>
      </c>
      <c r="I37" s="32">
        <v>0</v>
      </c>
      <c r="J37" s="31">
        <v>0</v>
      </c>
      <c r="K37" s="19">
        <v>0</v>
      </c>
      <c r="L37" s="5">
        <v>0</v>
      </c>
      <c r="M37" s="32">
        <v>0</v>
      </c>
      <c r="N37" s="31">
        <v>0</v>
      </c>
      <c r="O37" s="32">
        <v>0</v>
      </c>
      <c r="P37" s="31">
        <v>0</v>
      </c>
      <c r="Q37" s="32">
        <v>0</v>
      </c>
      <c r="R37" s="31">
        <v>0</v>
      </c>
      <c r="S37" s="32">
        <v>0</v>
      </c>
      <c r="T37" s="31">
        <v>0</v>
      </c>
      <c r="U37" s="32">
        <v>0</v>
      </c>
      <c r="V37" s="31">
        <v>0</v>
      </c>
      <c r="W37" s="55">
        <v>0</v>
      </c>
      <c r="X37" s="56">
        <v>0</v>
      </c>
      <c r="Y37" s="55">
        <v>0</v>
      </c>
      <c r="Z37" s="56">
        <v>0</v>
      </c>
      <c r="AA37" s="32">
        <v>0</v>
      </c>
      <c r="AB37" s="31">
        <v>0</v>
      </c>
      <c r="AC37" s="32">
        <v>0</v>
      </c>
      <c r="AD37" s="31">
        <v>0</v>
      </c>
      <c r="AE37" s="55">
        <v>0</v>
      </c>
      <c r="AF37" s="56">
        <v>0</v>
      </c>
      <c r="AG37" s="32">
        <v>68</v>
      </c>
      <c r="AH37" s="31">
        <v>501947.93000000005</v>
      </c>
      <c r="AI37" s="55">
        <v>0</v>
      </c>
      <c r="AJ37" s="56">
        <v>0</v>
      </c>
      <c r="AK37" s="32">
        <v>0</v>
      </c>
      <c r="AL37" s="31">
        <v>0</v>
      </c>
      <c r="AM37" s="32">
        <v>0</v>
      </c>
      <c r="AN37" s="31">
        <v>0</v>
      </c>
      <c r="AO37" s="32">
        <v>0</v>
      </c>
      <c r="AP37" s="31">
        <v>0</v>
      </c>
      <c r="AQ37" s="19">
        <v>0</v>
      </c>
      <c r="AR37" s="5">
        <v>0</v>
      </c>
      <c r="AS37" s="55">
        <v>0</v>
      </c>
      <c r="AT37" s="56">
        <v>0</v>
      </c>
      <c r="AU37" s="32">
        <v>0</v>
      </c>
      <c r="AV37" s="31">
        <v>0</v>
      </c>
      <c r="AW37" s="32">
        <v>0</v>
      </c>
      <c r="AX37" s="31">
        <v>0</v>
      </c>
      <c r="AY37" s="32">
        <v>0</v>
      </c>
      <c r="AZ37" s="31">
        <v>0</v>
      </c>
      <c r="BA37" s="32">
        <v>0</v>
      </c>
      <c r="BB37" s="31">
        <v>0</v>
      </c>
      <c r="BC37" s="32">
        <v>0</v>
      </c>
      <c r="BD37" s="31">
        <v>0</v>
      </c>
      <c r="BE37" s="32">
        <v>0</v>
      </c>
      <c r="BF37" s="31">
        <v>0</v>
      </c>
      <c r="BG37" s="32">
        <v>0</v>
      </c>
      <c r="BH37" s="31">
        <v>0</v>
      </c>
      <c r="BI37" s="32">
        <v>0</v>
      </c>
      <c r="BJ37" s="31">
        <v>0</v>
      </c>
      <c r="BK37" s="32">
        <v>0</v>
      </c>
      <c r="BL37" s="31">
        <v>0</v>
      </c>
      <c r="BM37" s="32">
        <v>0</v>
      </c>
      <c r="BN37" s="31">
        <v>0</v>
      </c>
      <c r="BO37" s="32">
        <v>0</v>
      </c>
      <c r="BP37" s="31">
        <v>0</v>
      </c>
      <c r="BQ37" s="55">
        <f t="shared" si="0"/>
        <v>68</v>
      </c>
      <c r="BR37" s="56">
        <f t="shared" si="1"/>
        <v>501947.93000000005</v>
      </c>
    </row>
    <row r="38" spans="1:70" s="23" customFormat="1" x14ac:dyDescent="0.25">
      <c r="A38" s="75">
        <v>97</v>
      </c>
      <c r="B38" s="44" t="s">
        <v>62</v>
      </c>
      <c r="C38" s="42">
        <v>927</v>
      </c>
      <c r="D38" s="31">
        <v>8682016.9100000001</v>
      </c>
      <c r="E38" s="32">
        <v>1454</v>
      </c>
      <c r="F38" s="31">
        <v>11458980.65</v>
      </c>
      <c r="G38" s="32">
        <v>828</v>
      </c>
      <c r="H38" s="31">
        <v>7410182.2999999998</v>
      </c>
      <c r="I38" s="32">
        <v>281</v>
      </c>
      <c r="J38" s="31">
        <v>2622525.4500000002</v>
      </c>
      <c r="K38" s="32">
        <v>917</v>
      </c>
      <c r="L38" s="31">
        <v>8458780.9200000018</v>
      </c>
      <c r="M38" s="32">
        <v>902</v>
      </c>
      <c r="N38" s="31">
        <v>6724722.7199999997</v>
      </c>
      <c r="O38" s="32">
        <v>577</v>
      </c>
      <c r="P38" s="31">
        <v>3564746.34</v>
      </c>
      <c r="Q38" s="32">
        <v>349</v>
      </c>
      <c r="R38" s="31">
        <v>3300985.54</v>
      </c>
      <c r="S38" s="32">
        <v>819</v>
      </c>
      <c r="T38" s="31">
        <v>7166445.75</v>
      </c>
      <c r="U38" s="32">
        <v>176</v>
      </c>
      <c r="V38" s="31">
        <v>1464596.09</v>
      </c>
      <c r="W38" s="32">
        <v>1788</v>
      </c>
      <c r="X38" s="31">
        <v>15415693.779999999</v>
      </c>
      <c r="Y38" s="55">
        <v>0</v>
      </c>
      <c r="Z38" s="56">
        <v>0</v>
      </c>
      <c r="AA38" s="32">
        <v>1558</v>
      </c>
      <c r="AB38" s="31">
        <v>8445773.4800000004</v>
      </c>
      <c r="AC38" s="32">
        <v>1196</v>
      </c>
      <c r="AD38" s="31">
        <v>12008863.02</v>
      </c>
      <c r="AE38" s="32">
        <v>1434</v>
      </c>
      <c r="AF38" s="31">
        <v>14336916.050000001</v>
      </c>
      <c r="AG38" s="32">
        <v>0</v>
      </c>
      <c r="AH38" s="31">
        <v>0</v>
      </c>
      <c r="AI38" s="55">
        <v>0</v>
      </c>
      <c r="AJ38" s="56">
        <v>0</v>
      </c>
      <c r="AK38" s="32">
        <v>0</v>
      </c>
      <c r="AL38" s="31">
        <v>0</v>
      </c>
      <c r="AM38" s="32">
        <v>0</v>
      </c>
      <c r="AN38" s="31">
        <v>0</v>
      </c>
      <c r="AO38" s="32">
        <v>0</v>
      </c>
      <c r="AP38" s="31">
        <v>0</v>
      </c>
      <c r="AQ38" s="19">
        <v>437</v>
      </c>
      <c r="AR38" s="5">
        <v>3328459.04</v>
      </c>
      <c r="AS38" s="55">
        <v>0</v>
      </c>
      <c r="AT38" s="56">
        <v>0</v>
      </c>
      <c r="AU38" s="32">
        <v>0</v>
      </c>
      <c r="AV38" s="31">
        <v>0</v>
      </c>
      <c r="AW38" s="32">
        <v>0</v>
      </c>
      <c r="AX38" s="31">
        <v>0</v>
      </c>
      <c r="AY38" s="32">
        <v>0</v>
      </c>
      <c r="AZ38" s="31">
        <v>0</v>
      </c>
      <c r="BA38" s="32">
        <v>0</v>
      </c>
      <c r="BB38" s="31">
        <v>0</v>
      </c>
      <c r="BC38" s="32">
        <v>0</v>
      </c>
      <c r="BD38" s="31">
        <v>0</v>
      </c>
      <c r="BE38" s="32">
        <v>0</v>
      </c>
      <c r="BF38" s="31">
        <v>0</v>
      </c>
      <c r="BG38" s="32">
        <v>0</v>
      </c>
      <c r="BH38" s="31">
        <v>0</v>
      </c>
      <c r="BI38" s="32">
        <v>0</v>
      </c>
      <c r="BJ38" s="31">
        <v>0</v>
      </c>
      <c r="BK38" s="32">
        <v>0</v>
      </c>
      <c r="BL38" s="31">
        <v>0</v>
      </c>
      <c r="BM38" s="32">
        <v>0</v>
      </c>
      <c r="BN38" s="31">
        <v>0</v>
      </c>
      <c r="BO38" s="32">
        <v>0</v>
      </c>
      <c r="BP38" s="31">
        <v>0</v>
      </c>
      <c r="BQ38" s="55">
        <f t="shared" si="0"/>
        <v>13643</v>
      </c>
      <c r="BR38" s="56">
        <f t="shared" si="1"/>
        <v>114389688.04000001</v>
      </c>
    </row>
    <row r="39" spans="1:70" s="23" customFormat="1" x14ac:dyDescent="0.25">
      <c r="A39" s="75">
        <v>99</v>
      </c>
      <c r="B39" s="44" t="s">
        <v>63</v>
      </c>
      <c r="C39" s="42">
        <v>0</v>
      </c>
      <c r="D39" s="31">
        <v>0</v>
      </c>
      <c r="E39" s="32">
        <v>0</v>
      </c>
      <c r="F39" s="31">
        <v>0</v>
      </c>
      <c r="G39" s="55">
        <v>0</v>
      </c>
      <c r="H39" s="56">
        <v>0</v>
      </c>
      <c r="I39" s="32">
        <v>0</v>
      </c>
      <c r="J39" s="31">
        <v>0</v>
      </c>
      <c r="K39" s="32">
        <v>0</v>
      </c>
      <c r="L39" s="31">
        <v>0</v>
      </c>
      <c r="M39" s="32">
        <v>0</v>
      </c>
      <c r="N39" s="31">
        <v>0</v>
      </c>
      <c r="O39" s="32">
        <v>0</v>
      </c>
      <c r="P39" s="31">
        <v>0</v>
      </c>
      <c r="Q39" s="32">
        <v>0</v>
      </c>
      <c r="R39" s="31">
        <v>0</v>
      </c>
      <c r="S39" s="32">
        <v>0</v>
      </c>
      <c r="T39" s="31">
        <v>0</v>
      </c>
      <c r="U39" s="32">
        <v>0</v>
      </c>
      <c r="V39" s="31">
        <v>0</v>
      </c>
      <c r="W39" s="55">
        <v>0</v>
      </c>
      <c r="X39" s="56">
        <v>0</v>
      </c>
      <c r="Y39" s="55">
        <v>0</v>
      </c>
      <c r="Z39" s="56">
        <v>0</v>
      </c>
      <c r="AA39" s="32">
        <v>0</v>
      </c>
      <c r="AB39" s="31">
        <v>0</v>
      </c>
      <c r="AC39" s="32">
        <v>0</v>
      </c>
      <c r="AD39" s="31">
        <v>0</v>
      </c>
      <c r="AE39" s="55">
        <v>0</v>
      </c>
      <c r="AF39" s="56">
        <v>0</v>
      </c>
      <c r="AG39" s="32">
        <v>0</v>
      </c>
      <c r="AH39" s="31">
        <v>0</v>
      </c>
      <c r="AI39" s="55">
        <v>0</v>
      </c>
      <c r="AJ39" s="56">
        <v>0</v>
      </c>
      <c r="AK39" s="32">
        <v>0</v>
      </c>
      <c r="AL39" s="31">
        <v>0</v>
      </c>
      <c r="AM39" s="32">
        <v>0</v>
      </c>
      <c r="AN39" s="31">
        <v>0</v>
      </c>
      <c r="AO39" s="32">
        <v>0</v>
      </c>
      <c r="AP39" s="31">
        <v>0</v>
      </c>
      <c r="AQ39" s="19">
        <v>0</v>
      </c>
      <c r="AR39" s="5">
        <v>0</v>
      </c>
      <c r="AS39" s="55">
        <v>0</v>
      </c>
      <c r="AT39" s="56">
        <v>0</v>
      </c>
      <c r="AU39" s="32">
        <v>0</v>
      </c>
      <c r="AV39" s="31">
        <v>0</v>
      </c>
      <c r="AW39" s="32">
        <v>0</v>
      </c>
      <c r="AX39" s="31">
        <v>0</v>
      </c>
      <c r="AY39" s="32">
        <v>0</v>
      </c>
      <c r="AZ39" s="31">
        <v>0</v>
      </c>
      <c r="BA39" s="32">
        <v>0</v>
      </c>
      <c r="BB39" s="31">
        <v>0</v>
      </c>
      <c r="BC39" s="32">
        <v>0</v>
      </c>
      <c r="BD39" s="31">
        <v>0</v>
      </c>
      <c r="BE39" s="32">
        <v>0</v>
      </c>
      <c r="BF39" s="31">
        <v>0</v>
      </c>
      <c r="BG39" s="32">
        <v>0</v>
      </c>
      <c r="BH39" s="31">
        <v>0</v>
      </c>
      <c r="BI39" s="32">
        <v>0</v>
      </c>
      <c r="BJ39" s="31">
        <v>0</v>
      </c>
      <c r="BK39" s="32">
        <v>0</v>
      </c>
      <c r="BL39" s="31">
        <v>0</v>
      </c>
      <c r="BM39" s="32">
        <v>0</v>
      </c>
      <c r="BN39" s="31">
        <v>0</v>
      </c>
      <c r="BO39" s="32">
        <v>0</v>
      </c>
      <c r="BP39" s="31">
        <v>0</v>
      </c>
      <c r="BQ39" s="55">
        <f t="shared" si="0"/>
        <v>0</v>
      </c>
      <c r="BR39" s="56">
        <f t="shared" si="1"/>
        <v>0</v>
      </c>
    </row>
    <row r="40" spans="1:70" s="23" customFormat="1" x14ac:dyDescent="0.25">
      <c r="A40" s="75">
        <v>100</v>
      </c>
      <c r="B40" s="44" t="s">
        <v>64</v>
      </c>
      <c r="C40" s="42">
        <v>8</v>
      </c>
      <c r="D40" s="31">
        <v>111996.85</v>
      </c>
      <c r="E40" s="32">
        <v>0</v>
      </c>
      <c r="F40" s="31">
        <v>0</v>
      </c>
      <c r="G40" s="55">
        <v>0</v>
      </c>
      <c r="H40" s="56">
        <v>0</v>
      </c>
      <c r="I40" s="32">
        <v>0</v>
      </c>
      <c r="J40" s="31">
        <v>0</v>
      </c>
      <c r="K40" s="32">
        <v>0</v>
      </c>
      <c r="L40" s="31">
        <v>0</v>
      </c>
      <c r="M40" s="32">
        <v>0</v>
      </c>
      <c r="N40" s="31">
        <v>0</v>
      </c>
      <c r="O40" s="32">
        <v>0</v>
      </c>
      <c r="P40" s="31">
        <v>0</v>
      </c>
      <c r="Q40" s="32">
        <v>0</v>
      </c>
      <c r="R40" s="31">
        <v>0</v>
      </c>
      <c r="S40" s="32">
        <v>0</v>
      </c>
      <c r="T40" s="31">
        <v>0</v>
      </c>
      <c r="U40" s="32">
        <v>0</v>
      </c>
      <c r="V40" s="31">
        <v>0</v>
      </c>
      <c r="W40" s="55">
        <v>0</v>
      </c>
      <c r="X40" s="56">
        <v>0</v>
      </c>
      <c r="Y40" s="55">
        <v>0</v>
      </c>
      <c r="Z40" s="56">
        <v>0</v>
      </c>
      <c r="AA40" s="32">
        <v>0</v>
      </c>
      <c r="AB40" s="31">
        <v>0</v>
      </c>
      <c r="AC40" s="32">
        <v>0</v>
      </c>
      <c r="AD40" s="31">
        <v>0</v>
      </c>
      <c r="AE40" s="55">
        <v>0</v>
      </c>
      <c r="AF40" s="56">
        <v>0</v>
      </c>
      <c r="AG40" s="32">
        <v>0</v>
      </c>
      <c r="AH40" s="31">
        <v>0</v>
      </c>
      <c r="AI40" s="55">
        <v>122</v>
      </c>
      <c r="AJ40" s="56">
        <v>1337440.71</v>
      </c>
      <c r="AK40" s="32">
        <v>0</v>
      </c>
      <c r="AL40" s="31">
        <v>0</v>
      </c>
      <c r="AM40" s="32">
        <v>0</v>
      </c>
      <c r="AN40" s="31">
        <v>0</v>
      </c>
      <c r="AO40" s="32">
        <v>0</v>
      </c>
      <c r="AP40" s="31">
        <v>0</v>
      </c>
      <c r="AQ40" s="19">
        <v>0</v>
      </c>
      <c r="AR40" s="5">
        <v>0</v>
      </c>
      <c r="AS40" s="55">
        <v>0</v>
      </c>
      <c r="AT40" s="56">
        <v>0</v>
      </c>
      <c r="AU40" s="32">
        <v>0</v>
      </c>
      <c r="AV40" s="31">
        <v>0</v>
      </c>
      <c r="AW40" s="32">
        <v>0</v>
      </c>
      <c r="AX40" s="31">
        <v>0</v>
      </c>
      <c r="AY40" s="32">
        <v>0</v>
      </c>
      <c r="AZ40" s="31">
        <v>0</v>
      </c>
      <c r="BA40" s="32">
        <v>0</v>
      </c>
      <c r="BB40" s="31">
        <v>0</v>
      </c>
      <c r="BC40" s="32">
        <v>0</v>
      </c>
      <c r="BD40" s="31">
        <v>0</v>
      </c>
      <c r="BE40" s="32">
        <v>0</v>
      </c>
      <c r="BF40" s="31">
        <v>0</v>
      </c>
      <c r="BG40" s="32">
        <v>0</v>
      </c>
      <c r="BH40" s="31">
        <v>0</v>
      </c>
      <c r="BI40" s="32">
        <v>22</v>
      </c>
      <c r="BJ40" s="31">
        <v>296710.5</v>
      </c>
      <c r="BK40" s="32">
        <v>0</v>
      </c>
      <c r="BL40" s="31">
        <v>0</v>
      </c>
      <c r="BM40" s="32">
        <v>0</v>
      </c>
      <c r="BN40" s="31">
        <v>0</v>
      </c>
      <c r="BO40" s="32">
        <v>0</v>
      </c>
      <c r="BP40" s="31">
        <v>0</v>
      </c>
      <c r="BQ40" s="55">
        <f t="shared" si="0"/>
        <v>152</v>
      </c>
      <c r="BR40" s="56">
        <f t="shared" si="1"/>
        <v>1746148.06</v>
      </c>
    </row>
    <row r="41" spans="1:70" s="23" customFormat="1" x14ac:dyDescent="0.25">
      <c r="A41" s="75">
        <v>108</v>
      </c>
      <c r="B41" s="44" t="s">
        <v>65</v>
      </c>
      <c r="C41" s="42">
        <v>0</v>
      </c>
      <c r="D41" s="31">
        <v>0</v>
      </c>
      <c r="E41" s="32">
        <v>0</v>
      </c>
      <c r="F41" s="31">
        <v>0</v>
      </c>
      <c r="G41" s="55">
        <v>0</v>
      </c>
      <c r="H41" s="56">
        <v>0</v>
      </c>
      <c r="I41" s="32">
        <v>0</v>
      </c>
      <c r="J41" s="31">
        <v>0</v>
      </c>
      <c r="K41" s="32">
        <v>0</v>
      </c>
      <c r="L41" s="31">
        <v>0</v>
      </c>
      <c r="M41" s="32">
        <v>0</v>
      </c>
      <c r="N41" s="31">
        <v>0</v>
      </c>
      <c r="O41" s="32">
        <v>0</v>
      </c>
      <c r="P41" s="31">
        <v>0</v>
      </c>
      <c r="Q41" s="32">
        <v>0</v>
      </c>
      <c r="R41" s="31">
        <v>0</v>
      </c>
      <c r="S41" s="32">
        <v>0</v>
      </c>
      <c r="T41" s="31">
        <v>0</v>
      </c>
      <c r="U41" s="32">
        <v>0</v>
      </c>
      <c r="V41" s="31">
        <v>0</v>
      </c>
      <c r="W41" s="55">
        <v>0</v>
      </c>
      <c r="X41" s="56">
        <v>0</v>
      </c>
      <c r="Y41" s="55">
        <v>0</v>
      </c>
      <c r="Z41" s="56">
        <v>0</v>
      </c>
      <c r="AA41" s="32">
        <v>0</v>
      </c>
      <c r="AB41" s="31">
        <v>0</v>
      </c>
      <c r="AC41" s="32">
        <v>0</v>
      </c>
      <c r="AD41" s="31">
        <v>0</v>
      </c>
      <c r="AE41" s="55">
        <v>0</v>
      </c>
      <c r="AF41" s="56">
        <v>0</v>
      </c>
      <c r="AG41" s="32">
        <v>0</v>
      </c>
      <c r="AH41" s="31">
        <v>0</v>
      </c>
      <c r="AI41" s="55">
        <v>0</v>
      </c>
      <c r="AJ41" s="56">
        <v>0</v>
      </c>
      <c r="AK41" s="32">
        <v>0</v>
      </c>
      <c r="AL41" s="31">
        <v>0</v>
      </c>
      <c r="AM41" s="32">
        <v>0</v>
      </c>
      <c r="AN41" s="31">
        <v>0</v>
      </c>
      <c r="AO41" s="32">
        <v>0</v>
      </c>
      <c r="AP41" s="31">
        <v>0</v>
      </c>
      <c r="AQ41" s="19">
        <v>0</v>
      </c>
      <c r="AR41" s="5">
        <v>0</v>
      </c>
      <c r="AS41" s="55">
        <v>0</v>
      </c>
      <c r="AT41" s="56">
        <v>0</v>
      </c>
      <c r="AU41" s="32">
        <v>0</v>
      </c>
      <c r="AV41" s="31">
        <v>0</v>
      </c>
      <c r="AW41" s="32">
        <v>0</v>
      </c>
      <c r="AX41" s="31">
        <v>0</v>
      </c>
      <c r="AY41" s="32">
        <v>0</v>
      </c>
      <c r="AZ41" s="31">
        <v>0</v>
      </c>
      <c r="BA41" s="32">
        <v>0</v>
      </c>
      <c r="BB41" s="31">
        <v>0</v>
      </c>
      <c r="BC41" s="32">
        <v>0</v>
      </c>
      <c r="BD41" s="31">
        <v>0</v>
      </c>
      <c r="BE41" s="32">
        <v>0</v>
      </c>
      <c r="BF41" s="31">
        <v>0</v>
      </c>
      <c r="BG41" s="32">
        <v>0</v>
      </c>
      <c r="BH41" s="31">
        <v>0</v>
      </c>
      <c r="BI41" s="32">
        <v>0</v>
      </c>
      <c r="BJ41" s="31">
        <v>0</v>
      </c>
      <c r="BK41" s="32">
        <v>0</v>
      </c>
      <c r="BL41" s="31">
        <v>0</v>
      </c>
      <c r="BM41" s="32">
        <v>0</v>
      </c>
      <c r="BN41" s="31">
        <v>0</v>
      </c>
      <c r="BO41" s="32">
        <v>0</v>
      </c>
      <c r="BP41" s="31">
        <v>0</v>
      </c>
      <c r="BQ41" s="55">
        <f t="shared" si="0"/>
        <v>0</v>
      </c>
      <c r="BR41" s="56">
        <f t="shared" si="1"/>
        <v>0</v>
      </c>
    </row>
    <row r="42" spans="1:70" s="23" customFormat="1" x14ac:dyDescent="0.25">
      <c r="A42" s="75">
        <v>112</v>
      </c>
      <c r="B42" s="44" t="s">
        <v>66</v>
      </c>
      <c r="C42" s="42">
        <v>3</v>
      </c>
      <c r="D42" s="31">
        <v>34086</v>
      </c>
      <c r="E42" s="32">
        <v>0</v>
      </c>
      <c r="F42" s="31">
        <v>0</v>
      </c>
      <c r="G42" s="32">
        <v>16</v>
      </c>
      <c r="H42" s="31">
        <v>158564.65</v>
      </c>
      <c r="I42" s="32">
        <v>229</v>
      </c>
      <c r="J42" s="31">
        <v>2942125.94</v>
      </c>
      <c r="K42" s="32">
        <v>0</v>
      </c>
      <c r="L42" s="31">
        <v>0</v>
      </c>
      <c r="M42" s="32">
        <v>0</v>
      </c>
      <c r="N42" s="31">
        <v>0</v>
      </c>
      <c r="O42" s="32">
        <v>0</v>
      </c>
      <c r="P42" s="31">
        <v>0</v>
      </c>
      <c r="Q42" s="32">
        <v>0</v>
      </c>
      <c r="R42" s="31">
        <v>0</v>
      </c>
      <c r="S42" s="32">
        <v>0</v>
      </c>
      <c r="T42" s="31">
        <v>0</v>
      </c>
      <c r="U42" s="32">
        <v>0</v>
      </c>
      <c r="V42" s="31">
        <v>0</v>
      </c>
      <c r="W42" s="55">
        <v>0</v>
      </c>
      <c r="X42" s="56">
        <v>0</v>
      </c>
      <c r="Y42" s="55">
        <v>54</v>
      </c>
      <c r="Z42" s="56">
        <v>2357279.62</v>
      </c>
      <c r="AA42" s="32">
        <v>0</v>
      </c>
      <c r="AB42" s="31">
        <v>0</v>
      </c>
      <c r="AC42" s="32">
        <v>0</v>
      </c>
      <c r="AD42" s="31">
        <v>0</v>
      </c>
      <c r="AE42" s="55">
        <v>0</v>
      </c>
      <c r="AF42" s="56">
        <v>0</v>
      </c>
      <c r="AG42" s="32">
        <v>0</v>
      </c>
      <c r="AH42" s="31">
        <v>0</v>
      </c>
      <c r="AI42" s="55">
        <v>0</v>
      </c>
      <c r="AJ42" s="56">
        <v>0</v>
      </c>
      <c r="AK42" s="32">
        <v>0</v>
      </c>
      <c r="AL42" s="31">
        <v>0</v>
      </c>
      <c r="AM42" s="32">
        <v>0</v>
      </c>
      <c r="AN42" s="31">
        <v>0</v>
      </c>
      <c r="AO42" s="32">
        <v>0</v>
      </c>
      <c r="AP42" s="31">
        <v>0</v>
      </c>
      <c r="AQ42" s="19">
        <v>5</v>
      </c>
      <c r="AR42" s="5">
        <v>53563.71</v>
      </c>
      <c r="AS42" s="55">
        <v>0</v>
      </c>
      <c r="AT42" s="56">
        <v>0</v>
      </c>
      <c r="AU42" s="32">
        <v>0</v>
      </c>
      <c r="AV42" s="31">
        <v>0</v>
      </c>
      <c r="AW42" s="32">
        <v>0</v>
      </c>
      <c r="AX42" s="31">
        <v>0</v>
      </c>
      <c r="AY42" s="32">
        <v>0</v>
      </c>
      <c r="AZ42" s="31">
        <v>0</v>
      </c>
      <c r="BA42" s="32">
        <v>0</v>
      </c>
      <c r="BB42" s="31">
        <v>0</v>
      </c>
      <c r="BC42" s="32">
        <v>0</v>
      </c>
      <c r="BD42" s="31">
        <v>0</v>
      </c>
      <c r="BE42" s="32">
        <v>0</v>
      </c>
      <c r="BF42" s="31">
        <v>0</v>
      </c>
      <c r="BG42" s="32">
        <v>0</v>
      </c>
      <c r="BH42" s="31">
        <v>0</v>
      </c>
      <c r="BI42" s="32">
        <v>46</v>
      </c>
      <c r="BJ42" s="31">
        <v>606243.81999999995</v>
      </c>
      <c r="BK42" s="32">
        <v>0</v>
      </c>
      <c r="BL42" s="31">
        <v>0</v>
      </c>
      <c r="BM42" s="32">
        <v>0</v>
      </c>
      <c r="BN42" s="31">
        <v>0</v>
      </c>
      <c r="BO42" s="32">
        <v>0</v>
      </c>
      <c r="BP42" s="31">
        <v>0</v>
      </c>
      <c r="BQ42" s="55">
        <f t="shared" si="0"/>
        <v>353</v>
      </c>
      <c r="BR42" s="56">
        <f t="shared" si="1"/>
        <v>6151863.7400000002</v>
      </c>
    </row>
    <row r="43" spans="1:70" s="23" customFormat="1" x14ac:dyDescent="0.25">
      <c r="A43" s="75">
        <v>114</v>
      </c>
      <c r="B43" s="44" t="s">
        <v>67</v>
      </c>
      <c r="C43" s="42">
        <v>0</v>
      </c>
      <c r="D43" s="31">
        <v>0</v>
      </c>
      <c r="E43" s="32">
        <v>0</v>
      </c>
      <c r="F43" s="31">
        <v>0</v>
      </c>
      <c r="G43" s="55">
        <v>0</v>
      </c>
      <c r="H43" s="56">
        <v>0</v>
      </c>
      <c r="I43" s="32">
        <v>0</v>
      </c>
      <c r="J43" s="31">
        <v>0</v>
      </c>
      <c r="K43" s="32">
        <v>0</v>
      </c>
      <c r="L43" s="31">
        <v>0</v>
      </c>
      <c r="M43" s="32">
        <v>0</v>
      </c>
      <c r="N43" s="31">
        <v>0</v>
      </c>
      <c r="O43" s="32">
        <v>0</v>
      </c>
      <c r="P43" s="31">
        <v>0</v>
      </c>
      <c r="Q43" s="32">
        <v>0</v>
      </c>
      <c r="R43" s="31">
        <v>0</v>
      </c>
      <c r="S43" s="32">
        <v>0</v>
      </c>
      <c r="T43" s="31">
        <v>0</v>
      </c>
      <c r="U43" s="32">
        <v>0</v>
      </c>
      <c r="V43" s="31">
        <v>0</v>
      </c>
      <c r="W43" s="55">
        <v>0</v>
      </c>
      <c r="X43" s="56">
        <v>0</v>
      </c>
      <c r="Y43" s="55">
        <v>0</v>
      </c>
      <c r="Z43" s="56">
        <v>0</v>
      </c>
      <c r="AA43" s="32">
        <v>0</v>
      </c>
      <c r="AB43" s="31">
        <v>0</v>
      </c>
      <c r="AC43" s="32">
        <v>0</v>
      </c>
      <c r="AD43" s="31">
        <v>0</v>
      </c>
      <c r="AE43" s="55">
        <v>0</v>
      </c>
      <c r="AF43" s="56">
        <v>0</v>
      </c>
      <c r="AG43" s="32">
        <v>0</v>
      </c>
      <c r="AH43" s="31">
        <v>0</v>
      </c>
      <c r="AI43" s="55">
        <v>12</v>
      </c>
      <c r="AJ43" s="56">
        <v>103942.38</v>
      </c>
      <c r="AK43" s="32">
        <v>0</v>
      </c>
      <c r="AL43" s="31">
        <v>0</v>
      </c>
      <c r="AM43" s="32">
        <v>0</v>
      </c>
      <c r="AN43" s="31">
        <v>0</v>
      </c>
      <c r="AO43" s="32">
        <v>0</v>
      </c>
      <c r="AP43" s="31">
        <v>0</v>
      </c>
      <c r="AQ43" s="19">
        <v>0</v>
      </c>
      <c r="AR43" s="5">
        <v>0</v>
      </c>
      <c r="AS43" s="55">
        <v>0</v>
      </c>
      <c r="AT43" s="56">
        <v>0</v>
      </c>
      <c r="AU43" s="32">
        <v>0</v>
      </c>
      <c r="AV43" s="31">
        <v>0</v>
      </c>
      <c r="AW43" s="32">
        <v>0</v>
      </c>
      <c r="AX43" s="31">
        <v>0</v>
      </c>
      <c r="AY43" s="32">
        <v>0</v>
      </c>
      <c r="AZ43" s="31">
        <v>0</v>
      </c>
      <c r="BA43" s="32">
        <v>0</v>
      </c>
      <c r="BB43" s="31">
        <v>0</v>
      </c>
      <c r="BC43" s="32">
        <v>0</v>
      </c>
      <c r="BD43" s="31">
        <v>0</v>
      </c>
      <c r="BE43" s="32">
        <v>0</v>
      </c>
      <c r="BF43" s="31">
        <v>0</v>
      </c>
      <c r="BG43" s="32">
        <v>0</v>
      </c>
      <c r="BH43" s="31">
        <v>0</v>
      </c>
      <c r="BI43" s="32">
        <v>0</v>
      </c>
      <c r="BJ43" s="31">
        <v>0</v>
      </c>
      <c r="BK43" s="32">
        <v>0</v>
      </c>
      <c r="BL43" s="31">
        <v>0</v>
      </c>
      <c r="BM43" s="32">
        <v>0</v>
      </c>
      <c r="BN43" s="31">
        <v>0</v>
      </c>
      <c r="BO43" s="32">
        <v>0</v>
      </c>
      <c r="BP43" s="31">
        <v>0</v>
      </c>
      <c r="BQ43" s="55">
        <f t="shared" si="0"/>
        <v>12</v>
      </c>
      <c r="BR43" s="56">
        <f t="shared" si="1"/>
        <v>103942.38</v>
      </c>
    </row>
    <row r="44" spans="1:70" s="23" customFormat="1" x14ac:dyDescent="0.25">
      <c r="A44" s="75">
        <v>116</v>
      </c>
      <c r="B44" s="44" t="s">
        <v>68</v>
      </c>
      <c r="C44" s="42">
        <v>0</v>
      </c>
      <c r="D44" s="31">
        <v>0</v>
      </c>
      <c r="E44" s="32">
        <v>0</v>
      </c>
      <c r="F44" s="31">
        <v>0</v>
      </c>
      <c r="G44" s="55">
        <v>0</v>
      </c>
      <c r="H44" s="56">
        <v>0</v>
      </c>
      <c r="I44" s="32">
        <v>0</v>
      </c>
      <c r="J44" s="31">
        <v>0</v>
      </c>
      <c r="K44" s="32">
        <v>0</v>
      </c>
      <c r="L44" s="31">
        <v>0</v>
      </c>
      <c r="M44" s="32">
        <v>0</v>
      </c>
      <c r="N44" s="31">
        <v>0</v>
      </c>
      <c r="O44" s="32">
        <v>0</v>
      </c>
      <c r="P44" s="31">
        <v>0</v>
      </c>
      <c r="Q44" s="32">
        <v>0</v>
      </c>
      <c r="R44" s="31">
        <v>0</v>
      </c>
      <c r="S44" s="32">
        <v>0</v>
      </c>
      <c r="T44" s="31">
        <v>0</v>
      </c>
      <c r="U44" s="32">
        <v>0</v>
      </c>
      <c r="V44" s="31">
        <v>0</v>
      </c>
      <c r="W44" s="55">
        <v>0</v>
      </c>
      <c r="X44" s="56">
        <v>0</v>
      </c>
      <c r="Y44" s="55">
        <v>0</v>
      </c>
      <c r="Z44" s="56">
        <v>0</v>
      </c>
      <c r="AA44" s="32">
        <v>0</v>
      </c>
      <c r="AB44" s="31">
        <v>0</v>
      </c>
      <c r="AC44" s="32">
        <v>0</v>
      </c>
      <c r="AD44" s="31">
        <v>0</v>
      </c>
      <c r="AE44" s="55">
        <v>0</v>
      </c>
      <c r="AF44" s="56">
        <v>0</v>
      </c>
      <c r="AG44" s="32">
        <v>0</v>
      </c>
      <c r="AH44" s="31">
        <v>0</v>
      </c>
      <c r="AI44" s="55">
        <v>0</v>
      </c>
      <c r="AJ44" s="56">
        <v>0</v>
      </c>
      <c r="AK44" s="32">
        <v>0</v>
      </c>
      <c r="AL44" s="31">
        <v>0</v>
      </c>
      <c r="AM44" s="32">
        <v>0</v>
      </c>
      <c r="AN44" s="31">
        <v>0</v>
      </c>
      <c r="AO44" s="32">
        <v>0</v>
      </c>
      <c r="AP44" s="31">
        <v>0</v>
      </c>
      <c r="AQ44" s="19">
        <v>0</v>
      </c>
      <c r="AR44" s="5">
        <v>0</v>
      </c>
      <c r="AS44" s="55">
        <v>0</v>
      </c>
      <c r="AT44" s="56">
        <v>0</v>
      </c>
      <c r="AU44" s="32">
        <v>0</v>
      </c>
      <c r="AV44" s="31">
        <v>0</v>
      </c>
      <c r="AW44" s="32">
        <v>0</v>
      </c>
      <c r="AX44" s="31">
        <v>0</v>
      </c>
      <c r="AY44" s="32">
        <v>0</v>
      </c>
      <c r="AZ44" s="31">
        <v>0</v>
      </c>
      <c r="BA44" s="32">
        <v>26</v>
      </c>
      <c r="BB44" s="31">
        <v>281128.44</v>
      </c>
      <c r="BC44" s="32">
        <v>0</v>
      </c>
      <c r="BD44" s="31">
        <v>0</v>
      </c>
      <c r="BE44" s="32">
        <v>0</v>
      </c>
      <c r="BF44" s="31">
        <v>0</v>
      </c>
      <c r="BG44" s="32">
        <v>0</v>
      </c>
      <c r="BH44" s="31">
        <v>0</v>
      </c>
      <c r="BI44" s="32">
        <v>0</v>
      </c>
      <c r="BJ44" s="31">
        <v>0</v>
      </c>
      <c r="BK44" s="32">
        <v>0</v>
      </c>
      <c r="BL44" s="31">
        <v>0</v>
      </c>
      <c r="BM44" s="32">
        <v>0</v>
      </c>
      <c r="BN44" s="31">
        <v>0</v>
      </c>
      <c r="BO44" s="32">
        <v>0</v>
      </c>
      <c r="BP44" s="31">
        <v>0</v>
      </c>
      <c r="BQ44" s="55">
        <f t="shared" si="0"/>
        <v>26</v>
      </c>
      <c r="BR44" s="56">
        <f t="shared" si="1"/>
        <v>281128.44</v>
      </c>
    </row>
    <row r="45" spans="1:70" s="23" customFormat="1" x14ac:dyDescent="0.25">
      <c r="A45" s="75">
        <v>122</v>
      </c>
      <c r="B45" s="44" t="s">
        <v>69</v>
      </c>
      <c r="C45" s="42">
        <v>0</v>
      </c>
      <c r="D45" s="31">
        <v>0</v>
      </c>
      <c r="E45" s="32">
        <v>0</v>
      </c>
      <c r="F45" s="31">
        <v>0</v>
      </c>
      <c r="G45" s="55">
        <v>0</v>
      </c>
      <c r="H45" s="56">
        <v>0</v>
      </c>
      <c r="I45" s="32">
        <v>0</v>
      </c>
      <c r="J45" s="31">
        <v>0</v>
      </c>
      <c r="K45" s="32">
        <v>0</v>
      </c>
      <c r="L45" s="31">
        <v>0</v>
      </c>
      <c r="M45" s="32">
        <v>0</v>
      </c>
      <c r="N45" s="31">
        <v>0</v>
      </c>
      <c r="O45" s="32">
        <v>0</v>
      </c>
      <c r="P45" s="31">
        <v>0</v>
      </c>
      <c r="Q45" s="32">
        <v>0</v>
      </c>
      <c r="R45" s="31">
        <v>0</v>
      </c>
      <c r="S45" s="32">
        <v>0</v>
      </c>
      <c r="T45" s="31">
        <v>0</v>
      </c>
      <c r="U45" s="32">
        <v>0</v>
      </c>
      <c r="V45" s="31">
        <v>0</v>
      </c>
      <c r="W45" s="55">
        <v>0</v>
      </c>
      <c r="X45" s="56">
        <v>0</v>
      </c>
      <c r="Y45" s="55">
        <v>331</v>
      </c>
      <c r="Z45" s="56">
        <v>3893050.8099999996</v>
      </c>
      <c r="AA45" s="32">
        <v>0</v>
      </c>
      <c r="AB45" s="31">
        <v>0</v>
      </c>
      <c r="AC45" s="32">
        <v>0</v>
      </c>
      <c r="AD45" s="31">
        <v>0</v>
      </c>
      <c r="AE45" s="55">
        <v>0</v>
      </c>
      <c r="AF45" s="56">
        <v>0</v>
      </c>
      <c r="AG45" s="32">
        <v>0</v>
      </c>
      <c r="AH45" s="31">
        <v>0</v>
      </c>
      <c r="AI45" s="55">
        <v>0</v>
      </c>
      <c r="AJ45" s="56">
        <v>0</v>
      </c>
      <c r="AK45" s="32">
        <v>0</v>
      </c>
      <c r="AL45" s="31">
        <v>0</v>
      </c>
      <c r="AM45" s="32">
        <v>0</v>
      </c>
      <c r="AN45" s="31">
        <v>0</v>
      </c>
      <c r="AO45" s="32">
        <v>0</v>
      </c>
      <c r="AP45" s="31">
        <v>0</v>
      </c>
      <c r="AQ45" s="19">
        <v>0</v>
      </c>
      <c r="AR45" s="5">
        <v>0</v>
      </c>
      <c r="AS45" s="55">
        <v>0</v>
      </c>
      <c r="AT45" s="56">
        <v>0</v>
      </c>
      <c r="AU45" s="32">
        <v>0</v>
      </c>
      <c r="AV45" s="31">
        <v>0</v>
      </c>
      <c r="AW45" s="32">
        <v>0</v>
      </c>
      <c r="AX45" s="31">
        <v>0</v>
      </c>
      <c r="AY45" s="32">
        <v>0</v>
      </c>
      <c r="AZ45" s="31">
        <v>0</v>
      </c>
      <c r="BA45" s="32">
        <v>0</v>
      </c>
      <c r="BB45" s="31">
        <v>0</v>
      </c>
      <c r="BC45" s="32">
        <v>0</v>
      </c>
      <c r="BD45" s="31">
        <v>0</v>
      </c>
      <c r="BE45" s="32">
        <v>0</v>
      </c>
      <c r="BF45" s="31">
        <v>0</v>
      </c>
      <c r="BG45" s="32">
        <v>0</v>
      </c>
      <c r="BH45" s="31">
        <v>0</v>
      </c>
      <c r="BI45" s="32">
        <v>0</v>
      </c>
      <c r="BJ45" s="31">
        <v>0</v>
      </c>
      <c r="BK45" s="32">
        <v>0</v>
      </c>
      <c r="BL45" s="31">
        <v>0</v>
      </c>
      <c r="BM45" s="32">
        <v>0</v>
      </c>
      <c r="BN45" s="31">
        <v>0</v>
      </c>
      <c r="BO45" s="32">
        <v>0</v>
      </c>
      <c r="BP45" s="31">
        <v>0</v>
      </c>
      <c r="BQ45" s="55">
        <f t="shared" si="0"/>
        <v>331</v>
      </c>
      <c r="BR45" s="56">
        <f t="shared" si="1"/>
        <v>3893050.8099999996</v>
      </c>
    </row>
    <row r="46" spans="1:70" s="23" customFormat="1" x14ac:dyDescent="0.25">
      <c r="A46" s="75">
        <v>158</v>
      </c>
      <c r="B46" s="44" t="s">
        <v>70</v>
      </c>
      <c r="C46" s="42">
        <v>11</v>
      </c>
      <c r="D46" s="31">
        <v>238385.57</v>
      </c>
      <c r="E46" s="32">
        <v>0</v>
      </c>
      <c r="F46" s="31">
        <v>0</v>
      </c>
      <c r="G46" s="55">
        <v>0</v>
      </c>
      <c r="H46" s="56">
        <v>0</v>
      </c>
      <c r="I46" s="32">
        <v>0</v>
      </c>
      <c r="J46" s="31">
        <v>0</v>
      </c>
      <c r="K46" s="32">
        <v>0</v>
      </c>
      <c r="L46" s="31">
        <v>0</v>
      </c>
      <c r="M46" s="32">
        <v>0</v>
      </c>
      <c r="N46" s="31">
        <v>0</v>
      </c>
      <c r="O46" s="32">
        <v>318</v>
      </c>
      <c r="P46" s="31">
        <v>6971097.8099999987</v>
      </c>
      <c r="Q46" s="32">
        <v>0</v>
      </c>
      <c r="R46" s="31">
        <v>0</v>
      </c>
      <c r="S46" s="32">
        <v>0</v>
      </c>
      <c r="T46" s="31">
        <v>0</v>
      </c>
      <c r="U46" s="32">
        <v>0</v>
      </c>
      <c r="V46" s="31">
        <v>0</v>
      </c>
      <c r="W46" s="55">
        <v>0</v>
      </c>
      <c r="X46" s="56">
        <v>0</v>
      </c>
      <c r="Y46" s="55">
        <v>269</v>
      </c>
      <c r="Z46" s="56">
        <v>5027235.8899999997</v>
      </c>
      <c r="AA46" s="32">
        <v>100</v>
      </c>
      <c r="AB46" s="31">
        <v>2313086.4400000004</v>
      </c>
      <c r="AC46" s="32">
        <v>0</v>
      </c>
      <c r="AD46" s="31">
        <v>0</v>
      </c>
      <c r="AE46" s="55">
        <v>0</v>
      </c>
      <c r="AF46" s="56">
        <v>0</v>
      </c>
      <c r="AG46" s="32">
        <v>0</v>
      </c>
      <c r="AH46" s="31">
        <v>0</v>
      </c>
      <c r="AI46" s="55">
        <v>0</v>
      </c>
      <c r="AJ46" s="56">
        <v>0</v>
      </c>
      <c r="AK46" s="32">
        <v>422</v>
      </c>
      <c r="AL46" s="31">
        <v>10898112.450000001</v>
      </c>
      <c r="AM46" s="32">
        <v>0</v>
      </c>
      <c r="AN46" s="31">
        <v>0</v>
      </c>
      <c r="AO46" s="32">
        <v>0</v>
      </c>
      <c r="AP46" s="31">
        <v>0</v>
      </c>
      <c r="AQ46" s="19">
        <v>0</v>
      </c>
      <c r="AR46" s="5">
        <v>0</v>
      </c>
      <c r="AS46" s="55">
        <v>0</v>
      </c>
      <c r="AT46" s="56">
        <v>0</v>
      </c>
      <c r="AU46" s="32">
        <v>0</v>
      </c>
      <c r="AV46" s="31">
        <v>0</v>
      </c>
      <c r="AW46" s="32">
        <v>32</v>
      </c>
      <c r="AX46" s="31">
        <v>377434.88</v>
      </c>
      <c r="AY46" s="32">
        <v>0</v>
      </c>
      <c r="AZ46" s="31">
        <v>0</v>
      </c>
      <c r="BA46" s="32">
        <v>0</v>
      </c>
      <c r="BB46" s="31">
        <v>0</v>
      </c>
      <c r="BC46" s="32">
        <v>0</v>
      </c>
      <c r="BD46" s="31">
        <v>0</v>
      </c>
      <c r="BE46" s="32">
        <v>0</v>
      </c>
      <c r="BF46" s="31">
        <v>0</v>
      </c>
      <c r="BG46" s="32">
        <v>0</v>
      </c>
      <c r="BH46" s="31">
        <v>0</v>
      </c>
      <c r="BI46" s="32">
        <v>0</v>
      </c>
      <c r="BJ46" s="31">
        <v>0</v>
      </c>
      <c r="BK46" s="32">
        <v>0</v>
      </c>
      <c r="BL46" s="31">
        <v>0</v>
      </c>
      <c r="BM46" s="32">
        <v>0</v>
      </c>
      <c r="BN46" s="31">
        <v>0</v>
      </c>
      <c r="BO46" s="32">
        <v>0</v>
      </c>
      <c r="BP46" s="31">
        <v>0</v>
      </c>
      <c r="BQ46" s="55">
        <f t="shared" si="0"/>
        <v>1152</v>
      </c>
      <c r="BR46" s="56">
        <f t="shared" si="1"/>
        <v>25825353.040000003</v>
      </c>
    </row>
    <row r="47" spans="1:70" s="23" customFormat="1" x14ac:dyDescent="0.25">
      <c r="A47" s="75"/>
      <c r="B47" s="44" t="s">
        <v>71</v>
      </c>
      <c r="C47" s="42">
        <f>SUM(C11:C46)</f>
        <v>1882</v>
      </c>
      <c r="D47" s="43">
        <f>SUM(D11:D46)</f>
        <v>17774067</v>
      </c>
      <c r="E47" s="42">
        <f t="shared" ref="E47:T47" si="2">SUM(E11:E46)</f>
        <v>1454</v>
      </c>
      <c r="F47" s="43">
        <f t="shared" si="2"/>
        <v>11458980.65</v>
      </c>
      <c r="G47" s="42">
        <f t="shared" si="2"/>
        <v>1469</v>
      </c>
      <c r="H47" s="43">
        <f t="shared" si="2"/>
        <v>13269466.700000001</v>
      </c>
      <c r="I47" s="42">
        <f t="shared" si="2"/>
        <v>964</v>
      </c>
      <c r="J47" s="43">
        <f t="shared" si="2"/>
        <v>9750546.3100000005</v>
      </c>
      <c r="K47" s="42">
        <f t="shared" si="2"/>
        <v>1327</v>
      </c>
      <c r="L47" s="43">
        <f t="shared" si="2"/>
        <v>12475914.730000002</v>
      </c>
      <c r="M47" s="42">
        <f t="shared" si="2"/>
        <v>2174</v>
      </c>
      <c r="N47" s="43">
        <f t="shared" si="2"/>
        <v>17791672.780000001</v>
      </c>
      <c r="O47" s="42">
        <f t="shared" si="2"/>
        <v>1998</v>
      </c>
      <c r="P47" s="43">
        <f t="shared" si="2"/>
        <v>21080189.779999997</v>
      </c>
      <c r="Q47" s="42">
        <f t="shared" si="2"/>
        <v>1418</v>
      </c>
      <c r="R47" s="43">
        <f t="shared" si="2"/>
        <v>12911599.41</v>
      </c>
      <c r="S47" s="42">
        <f t="shared" si="2"/>
        <v>1119</v>
      </c>
      <c r="T47" s="43">
        <f t="shared" si="2"/>
        <v>9094795.9900000002</v>
      </c>
      <c r="U47" s="42">
        <f t="shared" ref="U47:AL47" si="3">SUM(U11:U46)</f>
        <v>176</v>
      </c>
      <c r="V47" s="43">
        <f t="shared" si="3"/>
        <v>1464596.09</v>
      </c>
      <c r="W47" s="42">
        <f t="shared" si="3"/>
        <v>1897</v>
      </c>
      <c r="X47" s="43">
        <f t="shared" si="3"/>
        <v>16309379.959999999</v>
      </c>
      <c r="Y47" s="42">
        <f t="shared" si="3"/>
        <v>1589</v>
      </c>
      <c r="Z47" s="43">
        <f t="shared" si="3"/>
        <v>26543233.600000001</v>
      </c>
      <c r="AA47" s="42">
        <f t="shared" si="3"/>
        <v>3368</v>
      </c>
      <c r="AB47" s="43">
        <f t="shared" si="3"/>
        <v>22179797.360000003</v>
      </c>
      <c r="AC47" s="42">
        <f t="shared" si="3"/>
        <v>1570</v>
      </c>
      <c r="AD47" s="43">
        <f t="shared" si="3"/>
        <v>14998151.289999999</v>
      </c>
      <c r="AE47" s="42">
        <f t="shared" si="3"/>
        <v>1565</v>
      </c>
      <c r="AF47" s="43">
        <f t="shared" si="3"/>
        <v>15599504.4</v>
      </c>
      <c r="AG47" s="42">
        <f t="shared" si="3"/>
        <v>68</v>
      </c>
      <c r="AH47" s="43">
        <f t="shared" si="3"/>
        <v>501947.93000000005</v>
      </c>
      <c r="AI47" s="42">
        <f t="shared" ref="AI47:AJ47" si="4">SUM(AI11:AI46)</f>
        <v>4250</v>
      </c>
      <c r="AJ47" s="43">
        <f t="shared" si="4"/>
        <v>40930160.100000009</v>
      </c>
      <c r="AK47" s="42">
        <f t="shared" si="3"/>
        <v>422</v>
      </c>
      <c r="AL47" s="43">
        <f t="shared" si="3"/>
        <v>10898112.450000001</v>
      </c>
      <c r="AM47" s="42">
        <f t="shared" ref="AM47:BR47" si="5">SUM(AM11:AM46)</f>
        <v>696</v>
      </c>
      <c r="AN47" s="43">
        <f t="shared" si="5"/>
        <v>70572380.950000003</v>
      </c>
      <c r="AO47" s="42">
        <f t="shared" si="5"/>
        <v>631</v>
      </c>
      <c r="AP47" s="43">
        <f t="shared" si="5"/>
        <v>20751155.309999999</v>
      </c>
      <c r="AQ47" s="42">
        <f t="shared" si="5"/>
        <v>1827</v>
      </c>
      <c r="AR47" s="43">
        <f t="shared" si="5"/>
        <v>54701120.390000001</v>
      </c>
      <c r="AS47" s="42">
        <f t="shared" si="5"/>
        <v>241</v>
      </c>
      <c r="AT47" s="43">
        <f t="shared" si="5"/>
        <v>2727478.7800000003</v>
      </c>
      <c r="AU47" s="42">
        <f t="shared" si="5"/>
        <v>5316</v>
      </c>
      <c r="AV47" s="43">
        <f>SUM(AV11:AV46)</f>
        <v>584668159.99000001</v>
      </c>
      <c r="AW47" s="42">
        <f t="shared" si="5"/>
        <v>32</v>
      </c>
      <c r="AX47" s="43">
        <f t="shared" si="5"/>
        <v>377434.88</v>
      </c>
      <c r="AY47" s="42">
        <f t="shared" si="5"/>
        <v>611</v>
      </c>
      <c r="AZ47" s="43">
        <f t="shared" si="5"/>
        <v>5539975.3600000003</v>
      </c>
      <c r="BA47" s="42">
        <f t="shared" si="5"/>
        <v>26</v>
      </c>
      <c r="BB47" s="43">
        <f t="shared" si="5"/>
        <v>281128.44</v>
      </c>
      <c r="BC47" s="42">
        <f t="shared" si="5"/>
        <v>15</v>
      </c>
      <c r="BD47" s="43">
        <f t="shared" si="5"/>
        <v>699574.5</v>
      </c>
      <c r="BE47" s="42">
        <f t="shared" si="5"/>
        <v>204</v>
      </c>
      <c r="BF47" s="43">
        <f t="shared" si="5"/>
        <v>18404183.899999999</v>
      </c>
      <c r="BG47" s="42">
        <f t="shared" si="5"/>
        <v>0</v>
      </c>
      <c r="BH47" s="43">
        <f t="shared" si="5"/>
        <v>0</v>
      </c>
      <c r="BI47" s="42">
        <f t="shared" si="5"/>
        <v>99</v>
      </c>
      <c r="BJ47" s="43">
        <f t="shared" si="5"/>
        <v>1244247.1400000001</v>
      </c>
      <c r="BK47" s="42">
        <f t="shared" si="5"/>
        <v>1024</v>
      </c>
      <c r="BL47" s="43">
        <f t="shared" si="5"/>
        <v>36012124.159999996</v>
      </c>
      <c r="BM47" s="42">
        <f t="shared" si="5"/>
        <v>189</v>
      </c>
      <c r="BN47" s="43">
        <f t="shared" si="5"/>
        <v>6646769.0099999998</v>
      </c>
      <c r="BO47" s="42">
        <f t="shared" si="5"/>
        <v>128</v>
      </c>
      <c r="BP47" s="43">
        <f t="shared" si="5"/>
        <v>4501515.5200000005</v>
      </c>
      <c r="BQ47" s="42">
        <f t="shared" si="5"/>
        <v>39749</v>
      </c>
      <c r="BR47" s="43">
        <f t="shared" si="5"/>
        <v>1082159364.8599999</v>
      </c>
    </row>
  </sheetData>
  <mergeCells count="37">
    <mergeCell ref="Q9:R9"/>
    <mergeCell ref="S9:T9"/>
    <mergeCell ref="U9:V9"/>
    <mergeCell ref="W9:X9"/>
    <mergeCell ref="Y9:Z9"/>
    <mergeCell ref="AA9:AB9"/>
    <mergeCell ref="AC9:AD9"/>
    <mergeCell ref="AG9:AH9"/>
    <mergeCell ref="BK9:BL9"/>
    <mergeCell ref="BM9:BN9"/>
    <mergeCell ref="AK9:AL9"/>
    <mergeCell ref="AE9:AF9"/>
    <mergeCell ref="AI9:AJ9"/>
    <mergeCell ref="AS9:AT9"/>
    <mergeCell ref="AM9:AN9"/>
    <mergeCell ref="AO9:AP9"/>
    <mergeCell ref="AQ9:AR9"/>
    <mergeCell ref="AU9:AV9"/>
    <mergeCell ref="AW9:AX9"/>
    <mergeCell ref="BQ9:BR9"/>
    <mergeCell ref="AY9:AZ9"/>
    <mergeCell ref="BA9:BB9"/>
    <mergeCell ref="BC9:BD9"/>
    <mergeCell ref="BE9:BF9"/>
    <mergeCell ref="BG9:BH9"/>
    <mergeCell ref="BI9:BJ9"/>
    <mergeCell ref="BO9:BP9"/>
    <mergeCell ref="G9:H9"/>
    <mergeCell ref="O8:P8"/>
    <mergeCell ref="A9:A10"/>
    <mergeCell ref="B9:B10"/>
    <mergeCell ref="C9:D9"/>
    <mergeCell ref="E9:F9"/>
    <mergeCell ref="I9:J9"/>
    <mergeCell ref="K9:L9"/>
    <mergeCell ref="M9:N9"/>
    <mergeCell ref="O9:P9"/>
  </mergeCells>
  <printOptions horizontalCentered="1"/>
  <pageMargins left="0.51181102362204722" right="0.51181102362204722" top="0.19685039370078741" bottom="0.19685039370078741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 КС</vt:lpstr>
      <vt:lpstr>Таблица 2 ДС </vt:lpstr>
      <vt:lpstr>'Таблица 1 КС'!Область_печати</vt:lpstr>
      <vt:lpstr>'Таблица 2 ДС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2022-12-08T14:58:08Z</cp:lastPrinted>
  <dcterms:created xsi:type="dcterms:W3CDTF">2022-01-26T07:13:45Z</dcterms:created>
  <dcterms:modified xsi:type="dcterms:W3CDTF">2023-11-29T13:55:41Z</dcterms:modified>
</cp:coreProperties>
</file>