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Допсоглашение от 24.06.2019 г\"/>
    </mc:Choice>
  </mc:AlternateContent>
  <bookViews>
    <workbookView xWindow="0" yWindow="0" windowWidth="28800" windowHeight="11430"/>
  </bookViews>
  <sheets>
    <sheet name="Лист1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5" l="1"/>
  <c r="G14" i="15"/>
  <c r="H14" i="15" s="1"/>
  <c r="G26" i="15"/>
  <c r="H26" i="15" s="1"/>
  <c r="G25" i="15"/>
  <c r="H25" i="15" s="1"/>
  <c r="G24" i="15"/>
  <c r="H24" i="15" s="1"/>
  <c r="G23" i="15"/>
  <c r="H23" i="15" s="1"/>
  <c r="G20" i="15"/>
  <c r="H20" i="15" s="1"/>
  <c r="G19" i="15"/>
  <c r="H19" i="15" s="1"/>
  <c r="G18" i="15"/>
  <c r="H18" i="15" s="1"/>
  <c r="G17" i="15"/>
  <c r="H17" i="15" s="1"/>
  <c r="G16" i="15"/>
  <c r="H16" i="15" s="1"/>
  <c r="G15" i="15"/>
  <c r="H15" i="15" s="1"/>
  <c r="G13" i="15"/>
  <c r="H13" i="15" s="1"/>
  <c r="G27" i="15" l="1"/>
  <c r="H27" i="15"/>
</calcChain>
</file>

<file path=xl/sharedStrings.xml><?xml version="1.0" encoding="utf-8"?>
<sst xmlns="http://schemas.openxmlformats.org/spreadsheetml/2006/main" count="31" uniqueCount="31">
  <si>
    <t>ИТОГО</t>
  </si>
  <si>
    <t>Наименование МО</t>
  </si>
  <si>
    <t>№ п/п</t>
  </si>
  <si>
    <t>Прикрепленное население</t>
  </si>
  <si>
    <t>Итого на 2019 год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</si>
  <si>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</si>
  <si>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</si>
  <si>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ЭЛЬБРУССКОГО МУНИЦИПАЛЬНОГО РАЙОНА</t>
  </si>
  <si>
    <t>ГБУЗ "УЧАСТКОВАЯ БОЛЬНИЦА С. ЭЛЬБРУС"</t>
  </si>
  <si>
    <t>ГБУЗ "ЦРБ" ТЕРСКОГО РАЙОНА</t>
  </si>
  <si>
    <t>ГБУЗ "ЦРБ" ЧЕРЕКСКОГО РАЙОНА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</si>
  <si>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</si>
  <si>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</si>
  <si>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</si>
  <si>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"МЕЖРАЙОННАЯ МНОГОПРОФИЛЬНАЯ БОЛЬНИЦА"</t>
  </si>
  <si>
    <t>ГБУЗ "ЦРБ ИМ. ХАЦУКОВА А.А."</t>
  </si>
  <si>
    <t>Приложение 21</t>
  </si>
  <si>
    <t>к Тарифному соглашению от 28.12.2018 г.</t>
  </si>
  <si>
    <t>Интегрированный коэффициент дифференциации</t>
  </si>
  <si>
    <t>ООО СОВРЕМЕННЫЕ МЕДИЦИНСКИЕ ТЕХНОЛОГИИ</t>
  </si>
  <si>
    <t>Дифференцированный подушевой норматив - 56,68 руб.</t>
  </si>
  <si>
    <r>
      <t xml:space="preserve">Дифференцированный подушевой норматив  по  станциям (отделениям) скорой медицинской помощи в 2019 г.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с 01.03.2019 г.</t>
    </r>
  </si>
  <si>
    <t>На январь-февраль 2019 г.</t>
  </si>
  <si>
    <t>На март - декабрь 2019 г.</t>
  </si>
  <si>
    <t>в том числе</t>
  </si>
  <si>
    <t>9.1</t>
  </si>
  <si>
    <t>9.2</t>
  </si>
  <si>
    <t>ГБУЗ "КАБАРДИНО-БАЛКАРСКИЙ ЦЕНТР МЕДИЦИНЫ КАТАСТРОФ И СКОРОЙ МЕДИЦИНСКОЙ ПОМОЩИ"  (с 07.03.2019 г.)</t>
  </si>
  <si>
    <t>ССМП (до 1.03.2019 г.)</t>
  </si>
  <si>
    <t>Приложение 6</t>
  </si>
  <si>
    <t>к дополнительному соглашению от 24.06.2019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</si>
</sst>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5" fontId="1" fillId="0" borderId="1" xfId="0" applyNumberFormat="1" applyFont="1" applyBorder="1"/>
    <xf numFmtId="4" fontId="1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6" fontId="1" fillId="0" borderId="1" xfId="2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/>
    <xf numFmtId="166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E3" sqref="E3:H3"/>
    </sheetView>
  </sheetViews>
  <sheetFormatPr defaultColWidth="9.140625" defaultRowHeight="15.75" x14ac:dyDescent="0.25"/>
  <cols>
    <col min="1" max="1" width="9.28515625" style="1" customWidth="1"/>
    <col min="2" max="2" width="52" style="1" customWidth="1"/>
    <col min="3" max="3" width="17.28515625" style="1" hidden="1" customWidth="1"/>
    <col min="4" max="4" width="19.140625" style="1" customWidth="1"/>
    <col min="5" max="5" width="23.140625" style="1" customWidth="1"/>
    <col min="6" max="6" width="18.5703125" style="1" customWidth="1"/>
    <col min="7" max="7" width="16.140625" style="1" customWidth="1"/>
    <col min="8" max="8" width="15.5703125" style="1" customWidth="1"/>
    <col min="9" max="9" width="15.42578125" style="1" bestFit="1" customWidth="1"/>
    <col min="10" max="10" width="9.85546875" style="1" bestFit="1" customWidth="1"/>
    <col min="11" max="16384" width="9.140625" style="1"/>
  </cols>
  <sheetData>
    <row r="1" spans="1:8" x14ac:dyDescent="0.25">
      <c r="C1" s="21"/>
      <c r="D1" s="20"/>
      <c r="E1" s="37" t="s">
        <v>29</v>
      </c>
      <c r="F1" s="37"/>
      <c r="G1" s="37"/>
      <c r="H1" s="37"/>
    </row>
    <row r="2" spans="1:8" x14ac:dyDescent="0.25">
      <c r="C2" s="37" t="s">
        <v>30</v>
      </c>
      <c r="D2" s="37"/>
      <c r="E2" s="37"/>
      <c r="F2" s="37"/>
      <c r="G2" s="37"/>
      <c r="H2" s="37"/>
    </row>
    <row r="3" spans="1:8" x14ac:dyDescent="0.25">
      <c r="C3" s="21"/>
      <c r="D3" s="20"/>
      <c r="E3" s="37"/>
      <c r="F3" s="37"/>
      <c r="G3" s="37"/>
      <c r="H3" s="37"/>
    </row>
    <row r="4" spans="1:8" x14ac:dyDescent="0.25">
      <c r="C4" s="21"/>
      <c r="D4" s="21"/>
      <c r="E4" s="21"/>
      <c r="F4" s="21"/>
      <c r="G4" s="21"/>
      <c r="H4" s="21"/>
    </row>
    <row r="5" spans="1:8" x14ac:dyDescent="0.25">
      <c r="C5" s="20"/>
      <c r="D5" s="37" t="s">
        <v>16</v>
      </c>
      <c r="E5" s="37"/>
      <c r="F5" s="37"/>
      <c r="G5" s="37"/>
      <c r="H5" s="37"/>
    </row>
    <row r="6" spans="1:8" x14ac:dyDescent="0.25">
      <c r="C6" s="37" t="s">
        <v>17</v>
      </c>
      <c r="D6" s="37"/>
      <c r="E6" s="37"/>
      <c r="F6" s="37"/>
      <c r="G6" s="37"/>
      <c r="H6" s="37"/>
    </row>
    <row r="8" spans="1:8" ht="30.75" customHeight="1" x14ac:dyDescent="0.25">
      <c r="A8" s="26" t="s">
        <v>21</v>
      </c>
      <c r="B8" s="26"/>
      <c r="C8" s="26"/>
      <c r="D8" s="26"/>
      <c r="E8" s="26"/>
      <c r="F8" s="26"/>
    </row>
    <row r="10" spans="1:8" x14ac:dyDescent="0.25">
      <c r="A10" s="14"/>
      <c r="B10" s="33" t="s">
        <v>1</v>
      </c>
      <c r="C10" s="35" t="s">
        <v>3</v>
      </c>
      <c r="D10" s="35" t="s">
        <v>18</v>
      </c>
      <c r="E10" s="35" t="s">
        <v>20</v>
      </c>
      <c r="F10" s="35" t="s">
        <v>4</v>
      </c>
      <c r="G10" s="38" t="s">
        <v>24</v>
      </c>
      <c r="H10" s="39"/>
    </row>
    <row r="11" spans="1:8" s="3" customFormat="1" ht="47.25" x14ac:dyDescent="0.25">
      <c r="A11" s="13" t="s">
        <v>2</v>
      </c>
      <c r="B11" s="34"/>
      <c r="C11" s="36"/>
      <c r="D11" s="36"/>
      <c r="E11" s="36"/>
      <c r="F11" s="36"/>
      <c r="G11" s="2" t="s">
        <v>22</v>
      </c>
      <c r="H11" s="2" t="s">
        <v>23</v>
      </c>
    </row>
    <row r="12" spans="1:8" s="3" customFormat="1" x14ac:dyDescent="0.25">
      <c r="A12" s="18">
        <v>1</v>
      </c>
      <c r="B12" s="17">
        <v>2</v>
      </c>
      <c r="C12" s="18"/>
      <c r="D12" s="19">
        <v>3</v>
      </c>
      <c r="E12" s="19">
        <v>4</v>
      </c>
      <c r="F12" s="18">
        <v>5</v>
      </c>
      <c r="G12" s="2">
        <v>6</v>
      </c>
      <c r="H12" s="2">
        <v>7</v>
      </c>
    </row>
    <row r="13" spans="1:8" ht="30" x14ac:dyDescent="0.25">
      <c r="A13" s="9">
        <v>1</v>
      </c>
      <c r="B13" s="8" t="s">
        <v>7</v>
      </c>
      <c r="C13" s="5">
        <v>20912</v>
      </c>
      <c r="D13" s="27">
        <v>1.1719125222371674</v>
      </c>
      <c r="E13" s="29">
        <v>66.424797798473719</v>
      </c>
      <c r="F13" s="5">
        <v>16668904.458740188</v>
      </c>
      <c r="G13" s="12">
        <f>F13/12*2</f>
        <v>2778150.7431233646</v>
      </c>
      <c r="H13" s="5">
        <f>F13-G13</f>
        <v>13890753.715616822</v>
      </c>
    </row>
    <row r="14" spans="1:8" x14ac:dyDescent="0.25">
      <c r="A14" s="9">
        <v>2</v>
      </c>
      <c r="B14" s="8" t="s">
        <v>8</v>
      </c>
      <c r="C14" s="5">
        <v>2135</v>
      </c>
      <c r="D14" s="28"/>
      <c r="E14" s="30"/>
      <c r="F14" s="5">
        <v>1701803.3195968969</v>
      </c>
      <c r="G14" s="12">
        <f>F14/12*2</f>
        <v>283633.88659948279</v>
      </c>
      <c r="H14" s="5">
        <f t="shared" ref="H14:H21" si="0">F14-G14</f>
        <v>1418169.4329974141</v>
      </c>
    </row>
    <row r="15" spans="1:8" ht="30" x14ac:dyDescent="0.25">
      <c r="A15" s="9">
        <v>3</v>
      </c>
      <c r="B15" s="8" t="s">
        <v>5</v>
      </c>
      <c r="C15" s="5">
        <v>31526</v>
      </c>
      <c r="D15" s="27">
        <v>1.0454430456903934</v>
      </c>
      <c r="E15" s="29">
        <v>59.256421961631041</v>
      </c>
      <c r="F15" s="5">
        <v>22417415.505148564</v>
      </c>
      <c r="G15" s="12">
        <f t="shared" ref="G15:G20" si="1">F15/12*2</f>
        <v>3736235.9175247606</v>
      </c>
      <c r="H15" s="5">
        <f t="shared" si="0"/>
        <v>18681179.587623805</v>
      </c>
    </row>
    <row r="16" spans="1:8" x14ac:dyDescent="0.25">
      <c r="A16" s="9">
        <v>4</v>
      </c>
      <c r="B16" s="8" t="s">
        <v>9</v>
      </c>
      <c r="C16" s="5">
        <v>44262</v>
      </c>
      <c r="D16" s="40"/>
      <c r="E16" s="41"/>
      <c r="F16" s="5">
        <v>31473692.98638856</v>
      </c>
      <c r="G16" s="12">
        <f t="shared" si="1"/>
        <v>5245615.4977314267</v>
      </c>
      <c r="H16" s="5">
        <f t="shared" si="0"/>
        <v>26228077.488657132</v>
      </c>
    </row>
    <row r="17" spans="1:9" ht="45" x14ac:dyDescent="0.25">
      <c r="A17" s="9">
        <v>5</v>
      </c>
      <c r="B17" s="8" t="s">
        <v>6</v>
      </c>
      <c r="C17" s="5">
        <v>86602</v>
      </c>
      <c r="D17" s="40"/>
      <c r="E17" s="41"/>
      <c r="F17" s="5">
        <v>61580695.856654063</v>
      </c>
      <c r="G17" s="12">
        <f t="shared" si="1"/>
        <v>10263449.309442343</v>
      </c>
      <c r="H17" s="5">
        <f t="shared" si="0"/>
        <v>51317246.547211722</v>
      </c>
    </row>
    <row r="18" spans="1:9" x14ac:dyDescent="0.25">
      <c r="A18" s="9">
        <v>6</v>
      </c>
      <c r="B18" s="8" t="s">
        <v>10</v>
      </c>
      <c r="C18" s="5">
        <v>20107</v>
      </c>
      <c r="D18" s="40"/>
      <c r="E18" s="41"/>
      <c r="F18" s="5">
        <v>14297626.516590184</v>
      </c>
      <c r="G18" s="12">
        <f t="shared" si="1"/>
        <v>2382937.7527650306</v>
      </c>
      <c r="H18" s="5">
        <f t="shared" si="0"/>
        <v>11914688.763825152</v>
      </c>
    </row>
    <row r="19" spans="1:9" x14ac:dyDescent="0.25">
      <c r="A19" s="9">
        <v>7</v>
      </c>
      <c r="B19" s="8" t="s">
        <v>11</v>
      </c>
      <c r="C19" s="5">
        <v>76687</v>
      </c>
      <c r="D19" s="40"/>
      <c r="E19" s="41"/>
      <c r="F19" s="5">
        <v>54530366.771659195</v>
      </c>
      <c r="G19" s="12">
        <f t="shared" si="1"/>
        <v>9088394.4619431999</v>
      </c>
      <c r="H19" s="5">
        <f t="shared" si="0"/>
        <v>45441972.309715994</v>
      </c>
    </row>
    <row r="20" spans="1:9" ht="30" x14ac:dyDescent="0.25">
      <c r="A20" s="9">
        <v>8</v>
      </c>
      <c r="B20" s="8" t="s">
        <v>13</v>
      </c>
      <c r="C20" s="5">
        <v>38581</v>
      </c>
      <c r="D20" s="28"/>
      <c r="E20" s="30"/>
      <c r="F20" s="5">
        <v>27434064.188420244</v>
      </c>
      <c r="G20" s="12">
        <f t="shared" si="1"/>
        <v>4572344.0314033739</v>
      </c>
      <c r="H20" s="5">
        <f t="shared" si="0"/>
        <v>22861720.15701687</v>
      </c>
    </row>
    <row r="21" spans="1:9" x14ac:dyDescent="0.25">
      <c r="A21" s="16" t="s">
        <v>25</v>
      </c>
      <c r="B21" s="8" t="s">
        <v>28</v>
      </c>
      <c r="C21" s="31">
        <v>248158</v>
      </c>
      <c r="D21" s="10"/>
      <c r="E21" s="11"/>
      <c r="F21" s="5">
        <v>26540351</v>
      </c>
      <c r="G21" s="12">
        <v>26540351</v>
      </c>
      <c r="H21" s="4">
        <f t="shared" si="0"/>
        <v>0</v>
      </c>
    </row>
    <row r="22" spans="1:9" ht="45.75" customHeight="1" x14ac:dyDescent="0.25">
      <c r="A22" s="16" t="s">
        <v>26</v>
      </c>
      <c r="B22" s="8" t="s">
        <v>27</v>
      </c>
      <c r="C22" s="32"/>
      <c r="D22" s="22">
        <v>0.94343795106681494</v>
      </c>
      <c r="E22" s="24">
        <v>53.474703909970749</v>
      </c>
      <c r="F22" s="5">
        <v>132701756</v>
      </c>
      <c r="G22" s="12"/>
      <c r="H22" s="5">
        <v>132701756</v>
      </c>
    </row>
    <row r="23" spans="1:9" ht="30" x14ac:dyDescent="0.25">
      <c r="A23" s="9">
        <v>10</v>
      </c>
      <c r="B23" s="8" t="s">
        <v>19</v>
      </c>
      <c r="C23" s="5">
        <v>7982</v>
      </c>
      <c r="D23" s="22"/>
      <c r="E23" s="24"/>
      <c r="F23" s="5">
        <v>5122021.0393126383</v>
      </c>
      <c r="G23" s="12">
        <f t="shared" ref="G23:G26" si="2">F23/12*2</f>
        <v>853670.1732187731</v>
      </c>
      <c r="H23" s="5">
        <f t="shared" ref="H23:H26" si="3">F23-G23</f>
        <v>4268350.8660938656</v>
      </c>
    </row>
    <row r="24" spans="1:9" ht="30" x14ac:dyDescent="0.25">
      <c r="A24" s="9">
        <v>11</v>
      </c>
      <c r="B24" s="8" t="s">
        <v>14</v>
      </c>
      <c r="C24" s="5">
        <v>87244</v>
      </c>
      <c r="D24" s="22"/>
      <c r="E24" s="24"/>
      <c r="F24" s="5">
        <v>55984164.815057851</v>
      </c>
      <c r="G24" s="12">
        <f t="shared" si="2"/>
        <v>9330694.1358429752</v>
      </c>
      <c r="H24" s="5">
        <f t="shared" si="3"/>
        <v>46653470.67921488</v>
      </c>
    </row>
    <row r="25" spans="1:9" x14ac:dyDescent="0.25">
      <c r="A25" s="9">
        <v>12</v>
      </c>
      <c r="B25" s="8" t="s">
        <v>12</v>
      </c>
      <c r="C25" s="5">
        <v>26865</v>
      </c>
      <c r="D25" s="22"/>
      <c r="E25" s="24"/>
      <c r="F25" s="5">
        <v>17239175.046496369</v>
      </c>
      <c r="G25" s="12">
        <f t="shared" si="2"/>
        <v>2873195.841082728</v>
      </c>
      <c r="H25" s="5">
        <f t="shared" si="3"/>
        <v>14365979.205413641</v>
      </c>
    </row>
    <row r="26" spans="1:9" x14ac:dyDescent="0.25">
      <c r="A26" s="9">
        <v>13</v>
      </c>
      <c r="B26" s="8" t="s">
        <v>15</v>
      </c>
      <c r="C26" s="5">
        <v>55270</v>
      </c>
      <c r="D26" s="23"/>
      <c r="E26" s="25"/>
      <c r="F26" s="5">
        <v>35466562.621249005</v>
      </c>
      <c r="G26" s="12">
        <f t="shared" si="2"/>
        <v>5911093.7702081678</v>
      </c>
      <c r="H26" s="5">
        <f t="shared" si="3"/>
        <v>29555468.851040836</v>
      </c>
    </row>
    <row r="27" spans="1:9" x14ac:dyDescent="0.25">
      <c r="A27" s="4"/>
      <c r="B27" s="8" t="s">
        <v>0</v>
      </c>
      <c r="C27" s="5">
        <v>746331</v>
      </c>
      <c r="D27" s="6"/>
      <c r="E27" s="7"/>
      <c r="F27" s="5">
        <v>503158600.00000006</v>
      </c>
      <c r="G27" s="12">
        <f>SUM(G13:G26)</f>
        <v>83859766.520885617</v>
      </c>
      <c r="H27" s="5">
        <f>SUM(H13:H26)</f>
        <v>419298833.60442817</v>
      </c>
      <c r="I27" s="15"/>
    </row>
  </sheetData>
  <mergeCells count="19">
    <mergeCell ref="E1:H1"/>
    <mergeCell ref="C2:H2"/>
    <mergeCell ref="E3:H3"/>
    <mergeCell ref="D5:H5"/>
    <mergeCell ref="C6:H6"/>
    <mergeCell ref="G10:H10"/>
    <mergeCell ref="D15:D20"/>
    <mergeCell ref="E15:E20"/>
    <mergeCell ref="D22:D26"/>
    <mergeCell ref="E22:E26"/>
    <mergeCell ref="A8:F8"/>
    <mergeCell ref="D13:D14"/>
    <mergeCell ref="E13:E14"/>
    <mergeCell ref="C21:C22"/>
    <mergeCell ref="B10:B11"/>
    <mergeCell ref="C10:C11"/>
    <mergeCell ref="D10:D11"/>
    <mergeCell ref="E10:E11"/>
    <mergeCell ref="F10:F11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f001101</dc:creator>
  <cp:lastModifiedBy>000603</cp:lastModifiedBy>
  <cp:lastPrinted>2019-06-24T11:27:31Z</cp:lastPrinted>
  <dcterms:created xsi:type="dcterms:W3CDTF">2018-12-10T08:58:26Z</dcterms:created>
  <dcterms:modified xsi:type="dcterms:W3CDTF">2019-06-25T07:17:43Z</dcterms:modified>
</cp:coreProperties>
</file>