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1_Рабочая\2020 год\1-Протоколы заседаний Комиссии\к Протоколу № 9 от 26.06.2020 г\Выписка из протокола\"/>
    </mc:Choice>
  </mc:AlternateContent>
  <bookViews>
    <workbookView xWindow="13815" yWindow="-75" windowWidth="14340" windowHeight="11640" tabRatio="839"/>
  </bookViews>
  <sheets>
    <sheet name="2020 г" sheetId="1" r:id="rId1"/>
  </sheets>
  <definedNames>
    <definedName name="Z_4D537AFF_3ABA_48F5_9739_F178FCECDE73_.wvu.PrintArea" localSheetId="0" hidden="1">'2020 г'!$A$4:$AU$88</definedName>
    <definedName name="Z_4D537AFF_3ABA_48F5_9739_F178FCECDE73_.wvu.PrintTitles" localSheetId="0" hidden="1">'2020 г'!$A:$B,'2020 г'!$7:$9</definedName>
    <definedName name="Z_D3A5C936_4A51_4474_B904_37FFC07B2D70_.wvu.PrintArea" localSheetId="0" hidden="1">'2020 г'!$A$4:$AU$88</definedName>
    <definedName name="Z_D3A5C936_4A51_4474_B904_37FFC07B2D70_.wvu.PrintTitles" localSheetId="0" hidden="1">'2020 г'!$A:$B,'2020 г'!$7:$9</definedName>
    <definedName name="Z_E9A6996D_5291_4152_9B08_582E8C97A58F_.wvu.Cols" localSheetId="0" hidden="1">'2020 г'!$G:$L,'2020 г'!$O:$P,'2020 г'!$U:$V,'2020 г'!$AA:$AA,'2020 г'!$AD:$AT</definedName>
    <definedName name="Z_E9A6996D_5291_4152_9B08_582E8C97A58F_.wvu.PrintArea" localSheetId="0" hidden="1">'2020 г'!$A$4:$AU$88</definedName>
    <definedName name="Z_E9A6996D_5291_4152_9B08_582E8C97A58F_.wvu.PrintTitles" localSheetId="0" hidden="1">'2020 г'!$A:$B,'2020 г'!$7:$9</definedName>
    <definedName name="_xlnm.Print_Titles" localSheetId="0">'2020 г'!$A:$B,'2020 г'!$7:$9</definedName>
    <definedName name="_xlnm.Print_Area" localSheetId="0">'2020 г'!$A$4:$AU$88</definedName>
  </definedNames>
  <calcPr calcId="162913"/>
  <customWorkbookViews>
    <customWorkbookView name="A A. K - Личное представление" guid="{D3A5C936-4A51-4474-B904-37FFC07B2D70}" mergeInterval="0" personalView="1" maximized="1" xWindow="-9" yWindow="-9" windowWidth="1938" windowHeight="1048" tabRatio="839" activeSheetId="1"/>
    <customWorkbookView name="O N. A - Личное представление" guid="{4D537AFF-3ABA-48F5-9739-F178FCECDE73}" mergeInterval="0" personalView="1" minimized="1" windowWidth="0" windowHeight="0" tabRatio="839" activeSheetId="1"/>
    <customWorkbookView name="M A. K - Личное представление" guid="{E9A6996D-5291-4152-9B08-582E8C97A58F}" mergeInterval="0" personalView="1" maximized="1" xWindow="-8" yWindow="-8" windowWidth="1382" windowHeight="744" tabRatio="839" activeSheetId="1"/>
  </customWorkbookViews>
</workbook>
</file>

<file path=xl/calcChain.xml><?xml version="1.0" encoding="utf-8"?>
<calcChain xmlns="http://schemas.openxmlformats.org/spreadsheetml/2006/main">
  <c r="T68" i="1" l="1"/>
  <c r="T28" i="1"/>
  <c r="AC37" i="1" l="1"/>
  <c r="AU11" i="1" l="1"/>
  <c r="AU12" i="1"/>
  <c r="AU13" i="1"/>
  <c r="AU14" i="1"/>
  <c r="AU15" i="1"/>
  <c r="AU16" i="1"/>
  <c r="AU17" i="1"/>
  <c r="AU18" i="1"/>
  <c r="AU19" i="1"/>
  <c r="AU20" i="1"/>
  <c r="AU21" i="1"/>
  <c r="AU22" i="1"/>
  <c r="AU23" i="1"/>
  <c r="AU24" i="1"/>
  <c r="AU25" i="1"/>
  <c r="AU26" i="1"/>
  <c r="AU27" i="1"/>
  <c r="AU28" i="1"/>
  <c r="AU29" i="1"/>
  <c r="AU30" i="1"/>
  <c r="AU31" i="1"/>
  <c r="AU32" i="1"/>
  <c r="AU33" i="1"/>
  <c r="AU34" i="1"/>
  <c r="AU35" i="1"/>
  <c r="AU36" i="1"/>
  <c r="AU37" i="1"/>
  <c r="AU38" i="1"/>
  <c r="AU39" i="1"/>
  <c r="AU40" i="1"/>
  <c r="AU41" i="1"/>
  <c r="AU42" i="1"/>
  <c r="AU43" i="1"/>
  <c r="AU44" i="1"/>
  <c r="AU45" i="1"/>
  <c r="AU46" i="1"/>
  <c r="AU47" i="1"/>
  <c r="AU48" i="1"/>
  <c r="AU49" i="1"/>
  <c r="AU50" i="1"/>
  <c r="AU51" i="1"/>
  <c r="AU52" i="1"/>
  <c r="AU53" i="1"/>
  <c r="AU54" i="1"/>
  <c r="AU55" i="1"/>
  <c r="AU56" i="1"/>
  <c r="AU57" i="1"/>
  <c r="AU58" i="1"/>
  <c r="AU59" i="1"/>
  <c r="AU60" i="1"/>
  <c r="AU61" i="1"/>
  <c r="AU62" i="1"/>
  <c r="AU63" i="1"/>
  <c r="AU64" i="1"/>
  <c r="AU65" i="1"/>
  <c r="AU66" i="1"/>
  <c r="AU67" i="1"/>
  <c r="AU68" i="1"/>
  <c r="AU69" i="1"/>
  <c r="AU70" i="1"/>
  <c r="AU71" i="1"/>
  <c r="AU72" i="1"/>
  <c r="AU73" i="1"/>
  <c r="AU74" i="1"/>
  <c r="AU10" i="1"/>
  <c r="D75" i="1"/>
  <c r="E75" i="1"/>
  <c r="F75" i="1"/>
  <c r="G75" i="1"/>
  <c r="H75" i="1"/>
  <c r="I75" i="1"/>
  <c r="J75" i="1"/>
  <c r="K75" i="1"/>
  <c r="L75" i="1"/>
  <c r="M75" i="1"/>
  <c r="N75" i="1"/>
  <c r="O75" i="1"/>
  <c r="P75" i="1"/>
  <c r="Q75" i="1"/>
  <c r="R75" i="1"/>
  <c r="S75" i="1"/>
  <c r="T75" i="1"/>
  <c r="U75" i="1"/>
  <c r="V75" i="1"/>
  <c r="W75" i="1"/>
  <c r="X75" i="1"/>
  <c r="Y75" i="1"/>
  <c r="Z75" i="1"/>
  <c r="AA75" i="1"/>
  <c r="AB75" i="1"/>
  <c r="AC75" i="1"/>
  <c r="AD75" i="1"/>
  <c r="AE75" i="1"/>
  <c r="AF75" i="1"/>
  <c r="AG75" i="1"/>
  <c r="AH75" i="1"/>
  <c r="AI75" i="1"/>
  <c r="AJ75" i="1"/>
  <c r="AK75" i="1"/>
  <c r="AL75" i="1"/>
  <c r="AM75" i="1"/>
  <c r="AN75" i="1"/>
  <c r="AO75" i="1"/>
  <c r="AP75" i="1"/>
  <c r="AQ75" i="1"/>
  <c r="AR75" i="1"/>
  <c r="AS75" i="1"/>
  <c r="AT75" i="1"/>
  <c r="C75" i="1"/>
  <c r="AU75" i="1" l="1"/>
  <c r="HL57" i="1"/>
</calcChain>
</file>

<file path=xl/sharedStrings.xml><?xml version="1.0" encoding="utf-8"?>
<sst xmlns="http://schemas.openxmlformats.org/spreadsheetml/2006/main" count="145" uniqueCount="109">
  <si>
    <t>ГБУЗ "Городская клиническая больница №1"</t>
  </si>
  <si>
    <t>ГБУЗ "Городская клиническая больница №2"</t>
  </si>
  <si>
    <t>УЕТ</t>
  </si>
  <si>
    <t>ВМП</t>
  </si>
  <si>
    <t>Наименование учреждения</t>
  </si>
  <si>
    <t>ООО "Центр диагностики аллергии"</t>
  </si>
  <si>
    <t>ООО "Инвитро-Нальчик"</t>
  </si>
  <si>
    <t>ООО фирма "СЭМ"</t>
  </si>
  <si>
    <t>ООО "Современные медицинские технологии"</t>
  </si>
  <si>
    <t>ООО "Центр ЭКО"</t>
  </si>
  <si>
    <t>Стационар</t>
  </si>
  <si>
    <t>Дневной стационар</t>
  </si>
  <si>
    <t xml:space="preserve">Реабилитация </t>
  </si>
  <si>
    <t>Неотложные посещения</t>
  </si>
  <si>
    <t>Обращения</t>
  </si>
  <si>
    <t xml:space="preserve">Стоматология </t>
  </si>
  <si>
    <t>Диспансеризация детей-сирот</t>
  </si>
  <si>
    <t>Профосмотр взрослых</t>
  </si>
  <si>
    <t xml:space="preserve">Профилактические  посещения </t>
  </si>
  <si>
    <t>№ п/п</t>
  </si>
  <si>
    <t>ИТОГО</t>
  </si>
  <si>
    <t>з/сл</t>
  </si>
  <si>
    <t xml:space="preserve"> МП в круглосуточных стационарах </t>
  </si>
  <si>
    <t>Э К О</t>
  </si>
  <si>
    <t xml:space="preserve"> МП в условиях дневных стационаров </t>
  </si>
  <si>
    <t>И Т О Г О</t>
  </si>
  <si>
    <t>ООО "Клиника "Медиум"</t>
  </si>
  <si>
    <t>ООО "ЖАК Плюс"</t>
  </si>
  <si>
    <t>ООО "БРЭСТ-Центр"</t>
  </si>
  <si>
    <t>ООО "Нефролайн-Нальчик"</t>
  </si>
  <si>
    <t>Подушевое финансирование АПП</t>
  </si>
  <si>
    <t>Амбулаторно - поликлиническая помощь</t>
  </si>
  <si>
    <t>ООО "Диализ Нальчик"</t>
  </si>
  <si>
    <t>ООО "Центральная поликлиника"</t>
  </si>
  <si>
    <t>ГБУЗ "КБЦ Медицина Катостроф и СМП"</t>
  </si>
  <si>
    <t>ФКУЗ МСЧ-7 ФСИН России</t>
  </si>
  <si>
    <t>ФГБУ СКФНКЦ ФМБА России</t>
  </si>
  <si>
    <t>ООО "Санаторий "Долинск"</t>
  </si>
  <si>
    <t>АО "Лабквест"</t>
  </si>
  <si>
    <t>ООО "Альма-Дент"</t>
  </si>
  <si>
    <t>ООО "Денталия"</t>
  </si>
  <si>
    <t>ООО "Мастерслух"</t>
  </si>
  <si>
    <t>ГБУЗ "Центральная районная больница" Терского района</t>
  </si>
  <si>
    <t>ГБУЗ "Центральная районная больница" Черекского района</t>
  </si>
  <si>
    <t>ГБУЗ "Центральная районная больница" Эльбрусского района</t>
  </si>
  <si>
    <t>КБГУ им.Бербекова Поликлиника</t>
  </si>
  <si>
    <t>ООО "Медицинский центр "Надежда"</t>
  </si>
  <si>
    <t>ГБУЗ "Центральная районная больница" г.о. Прохладный и Прохладненского м.р.</t>
  </si>
  <si>
    <t>ГБУЗ "ЦПБ СПИДом и ИЗ"</t>
  </si>
  <si>
    <t>ООО "Глазная клиника "ЛЕНАР"</t>
  </si>
  <si>
    <t xml:space="preserve">ООО "СК НПЦ" </t>
  </si>
  <si>
    <t>ООО "СК Нефрологический центр"</t>
  </si>
  <si>
    <t>ООО "Млада-Дента"</t>
  </si>
  <si>
    <t xml:space="preserve">ООО Медицинский центр "Видер-Юг" </t>
  </si>
  <si>
    <t xml:space="preserve">ООО Медицинский центр "Диагност" </t>
  </si>
  <si>
    <t>ООО "ЛДЦ "Валео-Вита"</t>
  </si>
  <si>
    <t>ФКУЗ МСЧ МВД РФ по КБР</t>
  </si>
  <si>
    <t>ГБУЗ "Стоматологическая поликлиника" г.Баксан</t>
  </si>
  <si>
    <t>ГБУЗ "Центральная районная больница" Зольского м.р.</t>
  </si>
  <si>
    <t>ГБУЗ "Центральная районная больница" Майского м.р.</t>
  </si>
  <si>
    <t>ГБУЗ "Майская стоматологическая поликлиника"</t>
  </si>
  <si>
    <t>ГБУЗ "Центральная районная больница им. Хацукова А.А."</t>
  </si>
  <si>
    <t>ГБУЗ "Участковая больница", с.п. Верхняя Балкария</t>
  </si>
  <si>
    <t>ГБУЗ "Городская поликлиника № 1"</t>
  </si>
  <si>
    <t>ГБУЗ "Городская поликлиника № 2"</t>
  </si>
  <si>
    <t>ГБУЗ "Городская поликлиника № 3"</t>
  </si>
  <si>
    <t>ГБУЗ "Стоматологическая поликлиника № 1"</t>
  </si>
  <si>
    <t>ГБУЗ "Республиканский стоматологический центр им. Т.Х. Тхазаплижева"</t>
  </si>
  <si>
    <t>ГБУЗ "Республиканская клиническая больница"</t>
  </si>
  <si>
    <t>ГБУЗ  "Перинатальный центр"</t>
  </si>
  <si>
    <t>ГБУЗ "Центр  аллергологии"</t>
  </si>
  <si>
    <t>ГБУЗ "Кардиологический диспансер"</t>
  </si>
  <si>
    <t xml:space="preserve">ГБУЗ "Онкологический диспансер" </t>
  </si>
  <si>
    <t>ГБУЗ "Кожно-венерологический диспансер"</t>
  </si>
  <si>
    <t>Онкология (КС)</t>
  </si>
  <si>
    <t>Онкология (ДС)</t>
  </si>
  <si>
    <t>Диализ (ДС)</t>
  </si>
  <si>
    <t>Диализ (АПП)</t>
  </si>
  <si>
    <t>Диагностические  исследования</t>
  </si>
  <si>
    <t xml:space="preserve">Скорая медицинская помощь </t>
  </si>
  <si>
    <t xml:space="preserve">Профосмотр несовершеннолетних - I этап </t>
  </si>
  <si>
    <t>Профосмотр несовершенолетних - II этап</t>
  </si>
  <si>
    <t>Диспансеризация взрослых - II этап</t>
  </si>
  <si>
    <t>Диспансеризация взрослых - I этап</t>
  </si>
  <si>
    <t xml:space="preserve">ГБУЗ "Районная стоматологическая поликлиника" </t>
  </si>
  <si>
    <t xml:space="preserve"> руб. </t>
  </si>
  <si>
    <r>
      <t xml:space="preserve">ГБУЗ "Республиканская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клиническая больница"</t>
    </r>
  </si>
  <si>
    <r>
      <t xml:space="preserve">ГБУЗ "Городская </t>
    </r>
    <r>
      <rPr>
        <b/>
        <sz val="12"/>
        <rFont val="Times New Roman"/>
        <family val="1"/>
        <charset val="204"/>
      </rPr>
      <t>детская</t>
    </r>
    <r>
      <rPr>
        <sz val="12"/>
        <rFont val="Times New Roman"/>
        <family val="1"/>
        <charset val="204"/>
      </rPr>
      <t xml:space="preserve"> поликлиника № 1"</t>
    </r>
  </si>
  <si>
    <t>случ.</t>
  </si>
  <si>
    <t xml:space="preserve">ГБУЗ "МКДЦ" </t>
  </si>
  <si>
    <t>ГБУЗ «Стоматологическая поликлиника» г.Терек</t>
  </si>
  <si>
    <t>ГБУЗ "Районная больница", с.п.Заюково</t>
  </si>
  <si>
    <t xml:space="preserve">ГБУЗ "Центральная районная больница" г.Баксан </t>
  </si>
  <si>
    <t>ГБУЗ «Стоматологическая поликлиника» г.Нарткала</t>
  </si>
  <si>
    <t>ГБУЗ "Межрайонная многопрофильная больница" г.Нарткала</t>
  </si>
  <si>
    <t>ГБУЗ «Участковая больница», п.Эльбрус</t>
  </si>
  <si>
    <t>услуга</t>
  </si>
  <si>
    <t>сл.госп.</t>
  </si>
  <si>
    <t>иссл.</t>
  </si>
  <si>
    <t>посещ.</t>
  </si>
  <si>
    <t>к./посещ.</t>
  </si>
  <si>
    <t>Профилактические мероприятия</t>
  </si>
  <si>
    <t>ФАП</t>
  </si>
  <si>
    <t>ГАУЗ "Стоматологическая поликлиника № 2"</t>
  </si>
  <si>
    <t>ГАУЗ "Прохладненская стоматологическая поликлиника"</t>
  </si>
  <si>
    <t>к протоколу Комиссии по разработке ТП ОМС КБР</t>
  </si>
  <si>
    <t>от 26.06.2020г № 9</t>
  </si>
  <si>
    <t>Приложение 8</t>
  </si>
  <si>
    <t>Корректировка объемов предоставления медицинской помощи медицинскими организациями в сфере ОМС в КБР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</si>
</sst>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3" fillId="0" borderId="0"/>
    <xf numFmtId="165" fontId="6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164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1" applyFont="1" applyFill="1" applyAlignment="1">
      <alignment horizontal="center"/>
    </xf>
    <xf numFmtId="0" fontId="9" fillId="0" borderId="1" xfId="7" applyFont="1" applyFill="1" applyBorder="1" applyAlignment="1">
      <alignment horizontal="center" vertical="center" wrapText="1"/>
    </xf>
    <xf numFmtId="0" fontId="9" fillId="0" borderId="2" xfId="7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/>
    </xf>
    <xf numFmtId="3" fontId="9" fillId="0" borderId="1" xfId="1" applyNumberFormat="1" applyFont="1" applyFill="1" applyBorder="1" applyAlignment="1">
      <alignment horizontal="right"/>
    </xf>
    <xf numFmtId="3" fontId="9" fillId="0" borderId="1" xfId="3" applyNumberFormat="1" applyFont="1" applyFill="1" applyBorder="1" applyAlignment="1">
      <alignment horizontal="right"/>
    </xf>
    <xf numFmtId="3" fontId="2" fillId="0" borderId="0" xfId="1" applyNumberFormat="1" applyFont="1" applyFill="1" applyAlignment="1">
      <alignment horizontal="right"/>
    </xf>
    <xf numFmtId="3" fontId="9" fillId="0" borderId="1" xfId="6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/>
    </xf>
    <xf numFmtId="3" fontId="7" fillId="0" borderId="1" xfId="6" applyNumberFormat="1" applyFont="1" applyFill="1" applyBorder="1" applyAlignment="1">
      <alignment horizontal="right"/>
    </xf>
    <xf numFmtId="3" fontId="9" fillId="0" borderId="0" xfId="1" applyNumberFormat="1" applyFont="1" applyFill="1" applyAlignment="1">
      <alignment horizontal="right"/>
    </xf>
    <xf numFmtId="0" fontId="2" fillId="0" borderId="0" xfId="1" applyFont="1" applyFill="1"/>
    <xf numFmtId="0" fontId="9" fillId="0" borderId="0" xfId="1" applyFont="1" applyFill="1"/>
    <xf numFmtId="0" fontId="2" fillId="0" borderId="1" xfId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vertical="center"/>
    </xf>
    <xf numFmtId="0" fontId="2" fillId="0" borderId="0" xfId="1" applyFont="1" applyFill="1" applyAlignment="1">
      <alignment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Fill="1" applyBorder="1"/>
    <xf numFmtId="0" fontId="7" fillId="0" borderId="0" xfId="1" applyFont="1" applyFill="1" applyBorder="1" applyAlignment="1">
      <alignment wrapText="1"/>
    </xf>
    <xf numFmtId="0" fontId="7" fillId="0" borderId="0" xfId="1" applyFont="1" applyFill="1" applyBorder="1" applyAlignment="1">
      <alignment vertical="center"/>
    </xf>
    <xf numFmtId="0" fontId="9" fillId="0" borderId="0" xfId="1" applyFont="1" applyFill="1" applyBorder="1"/>
    <xf numFmtId="0" fontId="2" fillId="0" borderId="1" xfId="0" applyFont="1" applyFill="1" applyBorder="1" applyAlignment="1">
      <alignment horizontal="center" vertical="center" wrapText="1"/>
    </xf>
    <xf numFmtId="3" fontId="2" fillId="0" borderId="0" xfId="1" applyNumberFormat="1" applyFont="1" applyFill="1"/>
    <xf numFmtId="0" fontId="7" fillId="0" borderId="4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left" vertical="center"/>
    </xf>
    <xf numFmtId="0" fontId="13" fillId="0" borderId="4" xfId="1" applyFont="1" applyFill="1" applyBorder="1" applyAlignment="1">
      <alignment horizontal="center" vertical="top" wrapText="1"/>
    </xf>
    <xf numFmtId="0" fontId="7" fillId="0" borderId="4" xfId="1" applyFont="1" applyFill="1" applyBorder="1" applyAlignment="1">
      <alignment vertical="center" wrapText="1"/>
    </xf>
    <xf numFmtId="0" fontId="2" fillId="0" borderId="0" xfId="1" applyFont="1" applyFill="1" applyBorder="1"/>
    <xf numFmtId="0" fontId="2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/>
    </xf>
    <xf numFmtId="166" fontId="9" fillId="0" borderId="1" xfId="1" applyNumberFormat="1" applyFont="1" applyFill="1" applyBorder="1" applyAlignment="1">
      <alignment horizontal="right"/>
    </xf>
    <xf numFmtId="0" fontId="2" fillId="0" borderId="0" xfId="1" applyFont="1" applyFill="1" applyBorder="1" applyAlignment="1"/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/>
    </xf>
    <xf numFmtId="0" fontId="4" fillId="0" borderId="3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horizontal="right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wrapText="1"/>
    </xf>
  </cellXfs>
  <cellStyles count="11">
    <cellStyle name="Normal_Sheet2" xfId="8"/>
    <cellStyle name="Обычный" xfId="0" builtinId="0"/>
    <cellStyle name="Обычный 2" xfId="1"/>
    <cellStyle name="Обычный 3" xfId="2"/>
    <cellStyle name="Обычный 3 2" xfId="9"/>
    <cellStyle name="Обычный 4" xfId="7"/>
    <cellStyle name="Финансовый" xfId="3" builtinId="3"/>
    <cellStyle name="Финансовый [0] 2 2" xfId="10"/>
    <cellStyle name="Финансовый 2" xfId="4"/>
    <cellStyle name="Финансовый 3" xfId="5"/>
    <cellStyle name="Финансовый 3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L137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S1" sqref="S1:T1"/>
    </sheetView>
  </sheetViews>
  <sheetFormatPr defaultColWidth="9.140625" defaultRowHeight="12.75" x14ac:dyDescent="0.2"/>
  <cols>
    <col min="1" max="1" width="7.5703125" style="15" customWidth="1"/>
    <col min="2" max="2" width="57.28515625" style="22" customWidth="1"/>
    <col min="3" max="3" width="8.7109375" style="1" customWidth="1"/>
    <col min="4" max="4" width="10.7109375" style="1" customWidth="1"/>
    <col min="5" max="5" width="8.7109375" style="1" customWidth="1"/>
    <col min="6" max="6" width="10.7109375" style="1" customWidth="1"/>
    <col min="7" max="7" width="8.7109375" style="1" hidden="1" customWidth="1"/>
    <col min="8" max="8" width="10.7109375" style="1" hidden="1" customWidth="1"/>
    <col min="9" max="9" width="8.7109375" style="1" hidden="1" customWidth="1"/>
    <col min="10" max="10" width="10.7109375" style="1" hidden="1" customWidth="1"/>
    <col min="11" max="11" width="8.7109375" style="1" hidden="1" customWidth="1"/>
    <col min="12" max="12" width="10.7109375" style="1" hidden="1" customWidth="1"/>
    <col min="13" max="13" width="8.7109375" style="1" customWidth="1"/>
    <col min="14" max="14" width="10.7109375" style="1" customWidth="1"/>
    <col min="15" max="15" width="8.7109375" style="1" hidden="1" customWidth="1"/>
    <col min="16" max="16" width="10.7109375" style="1" hidden="1" customWidth="1"/>
    <col min="17" max="17" width="8.7109375" style="1" hidden="1" customWidth="1"/>
    <col min="18" max="18" width="10.7109375" style="1" hidden="1" customWidth="1"/>
    <col min="19" max="19" width="8.7109375" style="1" customWidth="1"/>
    <col min="20" max="20" width="10.7109375" style="1" customWidth="1"/>
    <col min="21" max="21" width="8.7109375" style="1" hidden="1" customWidth="1"/>
    <col min="22" max="22" width="10.7109375" style="1" hidden="1" customWidth="1"/>
    <col min="23" max="23" width="8.7109375" style="1" customWidth="1"/>
    <col min="24" max="24" width="10.7109375" style="1" customWidth="1"/>
    <col min="25" max="25" width="8.7109375" style="1" customWidth="1"/>
    <col min="26" max="26" width="10.7109375" style="1" customWidth="1"/>
    <col min="27" max="27" width="10.7109375" style="1" hidden="1" customWidth="1"/>
    <col min="28" max="28" width="8.7109375" style="1" customWidth="1"/>
    <col min="29" max="29" width="10.7109375" style="1" customWidth="1"/>
    <col min="30" max="30" width="8.7109375" style="1" hidden="1" customWidth="1"/>
    <col min="31" max="33" width="10.7109375" style="1" hidden="1" customWidth="1"/>
    <col min="34" max="34" width="8.7109375" style="1" hidden="1" customWidth="1"/>
    <col min="35" max="35" width="10.7109375" style="1" hidden="1" customWidth="1"/>
    <col min="36" max="36" width="8.7109375" style="1" hidden="1" customWidth="1"/>
    <col min="37" max="37" width="10.7109375" style="1" hidden="1" customWidth="1"/>
    <col min="38" max="38" width="8.7109375" style="1" hidden="1" customWidth="1"/>
    <col min="39" max="39" width="10.7109375" style="1" hidden="1" customWidth="1"/>
    <col min="40" max="41" width="8.7109375" style="1" hidden="1" customWidth="1"/>
    <col min="42" max="42" width="10.7109375" style="15" hidden="1" customWidth="1"/>
    <col min="43" max="43" width="8.7109375" style="15" hidden="1" customWidth="1"/>
    <col min="44" max="44" width="9.85546875" style="15" hidden="1" customWidth="1"/>
    <col min="45" max="46" width="12.42578125" style="15" hidden="1" customWidth="1"/>
    <col min="47" max="47" width="12.42578125" style="15" customWidth="1"/>
    <col min="48" max="16384" width="9.140625" style="15"/>
  </cols>
  <sheetData>
    <row r="1" spans="1:70" ht="15" customHeight="1" x14ac:dyDescent="0.25">
      <c r="A1" s="35"/>
      <c r="B1" s="36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40"/>
      <c r="O1" s="41"/>
      <c r="P1" s="41"/>
      <c r="Q1" s="41"/>
      <c r="R1" s="41"/>
      <c r="S1" s="49" t="s">
        <v>107</v>
      </c>
      <c r="T1" s="49"/>
      <c r="U1" s="39"/>
      <c r="V1" s="39"/>
      <c r="W1" s="39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5"/>
      <c r="AQ1" s="35"/>
      <c r="AR1" s="35"/>
      <c r="AS1" s="35"/>
      <c r="AT1" s="35"/>
      <c r="AU1" s="35"/>
    </row>
    <row r="2" spans="1:70" ht="15" customHeight="1" x14ac:dyDescent="0.25">
      <c r="A2" s="35"/>
      <c r="B2" s="36"/>
      <c r="C2" s="37"/>
      <c r="D2" s="37"/>
      <c r="E2" s="37"/>
      <c r="F2" s="49" t="s">
        <v>105</v>
      </c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5"/>
      <c r="AQ2" s="35"/>
      <c r="AR2" s="35"/>
      <c r="AS2" s="35"/>
      <c r="AT2" s="35"/>
      <c r="AU2" s="35"/>
    </row>
    <row r="3" spans="1:70" ht="15" customHeight="1" x14ac:dyDescent="0.25">
      <c r="A3" s="35"/>
      <c r="B3" s="36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40"/>
      <c r="O3" s="41"/>
      <c r="P3" s="41"/>
      <c r="Q3" s="41"/>
      <c r="R3" s="41"/>
      <c r="S3" s="49" t="s">
        <v>106</v>
      </c>
      <c r="T3" s="49"/>
      <c r="U3" s="39"/>
      <c r="V3" s="39"/>
      <c r="W3" s="39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5"/>
      <c r="AQ3" s="35"/>
      <c r="AR3" s="35"/>
      <c r="AS3" s="35"/>
      <c r="AT3" s="35"/>
      <c r="AU3" s="35"/>
    </row>
    <row r="4" spans="1:70" s="25" customFormat="1" ht="15.75" customHeight="1" x14ac:dyDescent="0.25">
      <c r="C4" s="50"/>
      <c r="D4" s="50"/>
      <c r="E4" s="50"/>
      <c r="F4" s="50"/>
      <c r="G4" s="50"/>
      <c r="H4" s="50"/>
      <c r="I4" s="50"/>
      <c r="J4" s="50"/>
      <c r="K4" s="51"/>
      <c r="L4" s="51"/>
      <c r="M4" s="51"/>
      <c r="N4" s="51"/>
      <c r="O4" s="51"/>
      <c r="P4" s="48"/>
      <c r="Q4" s="48"/>
      <c r="R4" s="26"/>
      <c r="S4" s="27"/>
      <c r="T4" s="27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</row>
    <row r="5" spans="1:70" s="28" customFormat="1" ht="15.75" x14ac:dyDescent="0.25">
      <c r="A5" s="24"/>
      <c r="B5" s="27" t="s">
        <v>108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  <c r="AF5" s="27"/>
      <c r="AG5" s="27"/>
      <c r="AH5" s="27"/>
      <c r="AI5" s="27"/>
      <c r="AJ5" s="27"/>
      <c r="AK5" s="27"/>
      <c r="AL5" s="27"/>
      <c r="AM5" s="27"/>
      <c r="AN5" s="27"/>
      <c r="AO5" s="27"/>
      <c r="AP5" s="27"/>
      <c r="AQ5" s="27"/>
      <c r="AR5" s="27"/>
      <c r="AS5" s="27"/>
      <c r="AT5" s="27"/>
      <c r="AU5" s="27"/>
    </row>
    <row r="6" spans="1:70" s="28" customFormat="1" ht="15.75" x14ac:dyDescent="0.25">
      <c r="A6" s="32"/>
      <c r="B6" s="32"/>
      <c r="C6" s="33"/>
      <c r="D6" s="33"/>
      <c r="E6" s="33"/>
      <c r="F6" s="33"/>
      <c r="G6" s="33"/>
      <c r="H6" s="33"/>
      <c r="I6" s="33"/>
      <c r="J6" s="33"/>
      <c r="K6" s="31"/>
      <c r="L6" s="31"/>
      <c r="M6" s="31"/>
      <c r="N6" s="31"/>
      <c r="O6" s="31"/>
      <c r="P6" s="33"/>
      <c r="Q6" s="33"/>
      <c r="R6" s="31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</row>
    <row r="7" spans="1:70" s="16" customFormat="1" ht="15.75" x14ac:dyDescent="0.25">
      <c r="A7" s="47" t="s">
        <v>19</v>
      </c>
      <c r="B7" s="47" t="s">
        <v>4</v>
      </c>
      <c r="C7" s="47" t="s">
        <v>22</v>
      </c>
      <c r="D7" s="47"/>
      <c r="E7" s="47"/>
      <c r="F7" s="47"/>
      <c r="G7" s="47"/>
      <c r="H7" s="47"/>
      <c r="I7" s="47"/>
      <c r="J7" s="47"/>
      <c r="K7" s="47" t="s">
        <v>24</v>
      </c>
      <c r="L7" s="47"/>
      <c r="M7" s="47"/>
      <c r="N7" s="47"/>
      <c r="O7" s="47"/>
      <c r="P7" s="47"/>
      <c r="Q7" s="47"/>
      <c r="R7" s="47"/>
      <c r="S7" s="47" t="s">
        <v>31</v>
      </c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 t="s">
        <v>101</v>
      </c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2" t="s">
        <v>79</v>
      </c>
      <c r="AT7" s="42" t="s">
        <v>102</v>
      </c>
      <c r="AU7" s="44" t="s">
        <v>25</v>
      </c>
    </row>
    <row r="8" spans="1:70" ht="42.75" customHeight="1" x14ac:dyDescent="0.2">
      <c r="A8" s="46"/>
      <c r="B8" s="46"/>
      <c r="C8" s="46" t="s">
        <v>10</v>
      </c>
      <c r="D8" s="46"/>
      <c r="E8" s="46" t="s">
        <v>74</v>
      </c>
      <c r="F8" s="46"/>
      <c r="G8" s="46" t="s">
        <v>12</v>
      </c>
      <c r="H8" s="46"/>
      <c r="I8" s="46" t="s">
        <v>3</v>
      </c>
      <c r="J8" s="46"/>
      <c r="K8" s="46" t="s">
        <v>11</v>
      </c>
      <c r="L8" s="46"/>
      <c r="M8" s="46" t="s">
        <v>75</v>
      </c>
      <c r="N8" s="46"/>
      <c r="O8" s="46" t="s">
        <v>23</v>
      </c>
      <c r="P8" s="46"/>
      <c r="Q8" s="46" t="s">
        <v>76</v>
      </c>
      <c r="R8" s="46"/>
      <c r="S8" s="46" t="s">
        <v>77</v>
      </c>
      <c r="T8" s="46"/>
      <c r="U8" s="46" t="s">
        <v>13</v>
      </c>
      <c r="V8" s="46"/>
      <c r="W8" s="43" t="s">
        <v>18</v>
      </c>
      <c r="X8" s="43"/>
      <c r="Y8" s="46" t="s">
        <v>14</v>
      </c>
      <c r="Z8" s="46"/>
      <c r="AA8" s="29" t="s">
        <v>30</v>
      </c>
      <c r="AB8" s="46" t="s">
        <v>78</v>
      </c>
      <c r="AC8" s="46"/>
      <c r="AD8" s="46" t="s">
        <v>15</v>
      </c>
      <c r="AE8" s="46"/>
      <c r="AF8" s="46" t="s">
        <v>16</v>
      </c>
      <c r="AG8" s="46"/>
      <c r="AH8" s="46" t="s">
        <v>83</v>
      </c>
      <c r="AI8" s="46"/>
      <c r="AJ8" s="46" t="s">
        <v>82</v>
      </c>
      <c r="AK8" s="46"/>
      <c r="AL8" s="46" t="s">
        <v>17</v>
      </c>
      <c r="AM8" s="46"/>
      <c r="AN8" s="43" t="s">
        <v>80</v>
      </c>
      <c r="AO8" s="43"/>
      <c r="AP8" s="43"/>
      <c r="AQ8" s="43" t="s">
        <v>81</v>
      </c>
      <c r="AR8" s="43"/>
      <c r="AS8" s="43"/>
      <c r="AT8" s="43"/>
      <c r="AU8" s="45"/>
    </row>
    <row r="9" spans="1:70" s="1" customFormat="1" ht="16.5" customHeight="1" x14ac:dyDescent="0.2">
      <c r="A9" s="46"/>
      <c r="B9" s="46"/>
      <c r="C9" s="17" t="s">
        <v>97</v>
      </c>
      <c r="D9" s="17" t="s">
        <v>85</v>
      </c>
      <c r="E9" s="17" t="s">
        <v>97</v>
      </c>
      <c r="F9" s="17" t="s">
        <v>85</v>
      </c>
      <c r="G9" s="17" t="s">
        <v>97</v>
      </c>
      <c r="H9" s="17" t="s">
        <v>85</v>
      </c>
      <c r="I9" s="17" t="s">
        <v>97</v>
      </c>
      <c r="J9" s="17" t="s">
        <v>85</v>
      </c>
      <c r="K9" s="17" t="s">
        <v>97</v>
      </c>
      <c r="L9" s="17" t="s">
        <v>85</v>
      </c>
      <c r="M9" s="17" t="s">
        <v>97</v>
      </c>
      <c r="N9" s="17" t="s">
        <v>85</v>
      </c>
      <c r="O9" s="17" t="s">
        <v>88</v>
      </c>
      <c r="P9" s="17" t="s">
        <v>85</v>
      </c>
      <c r="Q9" s="17" t="s">
        <v>96</v>
      </c>
      <c r="R9" s="17" t="s">
        <v>85</v>
      </c>
      <c r="S9" s="17" t="s">
        <v>96</v>
      </c>
      <c r="T9" s="17" t="s">
        <v>85</v>
      </c>
      <c r="U9" s="17" t="s">
        <v>99</v>
      </c>
      <c r="V9" s="17" t="s">
        <v>85</v>
      </c>
      <c r="W9" s="17" t="s">
        <v>99</v>
      </c>
      <c r="X9" s="17" t="s">
        <v>85</v>
      </c>
      <c r="Y9" s="17" t="s">
        <v>21</v>
      </c>
      <c r="Z9" s="17" t="s">
        <v>85</v>
      </c>
      <c r="AA9" s="17" t="s">
        <v>85</v>
      </c>
      <c r="AB9" s="17" t="s">
        <v>98</v>
      </c>
      <c r="AC9" s="17" t="s">
        <v>85</v>
      </c>
      <c r="AD9" s="17" t="s">
        <v>2</v>
      </c>
      <c r="AE9" s="17" t="s">
        <v>85</v>
      </c>
      <c r="AF9" s="17" t="s">
        <v>100</v>
      </c>
      <c r="AG9" s="17" t="s">
        <v>85</v>
      </c>
      <c r="AH9" s="17" t="s">
        <v>100</v>
      </c>
      <c r="AI9" s="17" t="s">
        <v>85</v>
      </c>
      <c r="AJ9" s="17" t="s">
        <v>21</v>
      </c>
      <c r="AK9" s="17" t="s">
        <v>85</v>
      </c>
      <c r="AL9" s="17" t="s">
        <v>100</v>
      </c>
      <c r="AM9" s="17" t="s">
        <v>85</v>
      </c>
      <c r="AN9" s="17" t="s">
        <v>100</v>
      </c>
      <c r="AO9" s="17" t="s">
        <v>21</v>
      </c>
      <c r="AP9" s="17" t="s">
        <v>85</v>
      </c>
      <c r="AQ9" s="17" t="s">
        <v>21</v>
      </c>
      <c r="AR9" s="17" t="s">
        <v>85</v>
      </c>
      <c r="AS9" s="17" t="s">
        <v>85</v>
      </c>
      <c r="AT9" s="17" t="s">
        <v>85</v>
      </c>
      <c r="AU9" s="17" t="s">
        <v>85</v>
      </c>
    </row>
    <row r="10" spans="1:70" ht="15.75" x14ac:dyDescent="0.25">
      <c r="A10" s="18">
        <v>1</v>
      </c>
      <c r="B10" s="5" t="s">
        <v>92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11"/>
      <c r="V10" s="11"/>
      <c r="W10" s="11">
        <v>1333</v>
      </c>
      <c r="X10" s="11">
        <v>492000</v>
      </c>
      <c r="Y10" s="11">
        <v>667</v>
      </c>
      <c r="Z10" s="11">
        <v>738000</v>
      </c>
      <c r="AA10" s="11"/>
      <c r="AB10" s="11">
        <v>364</v>
      </c>
      <c r="AC10" s="11">
        <v>233324</v>
      </c>
      <c r="AD10" s="11"/>
      <c r="AE10" s="11"/>
      <c r="AF10" s="11"/>
      <c r="AG10" s="11"/>
      <c r="AH10" s="11"/>
      <c r="AI10" s="12"/>
      <c r="AJ10" s="12"/>
      <c r="AK10" s="12"/>
      <c r="AL10" s="12"/>
      <c r="AM10" s="12"/>
      <c r="AN10" s="12"/>
      <c r="AO10" s="12"/>
      <c r="AP10" s="8"/>
      <c r="AQ10" s="8"/>
      <c r="AR10" s="8"/>
      <c r="AS10" s="11"/>
      <c r="AT10" s="11"/>
      <c r="AU10" s="8">
        <f>D10+F10+H10+J10+L10+N10+P10+R10+T10+V10+X10+Z10+AA10+AC10+AE10+AG10+AI10+AK10+AM10+AP10+AR10+AS10+AT10</f>
        <v>1463324</v>
      </c>
      <c r="AV10" s="30"/>
      <c r="AW10" s="30"/>
      <c r="AX10" s="30"/>
      <c r="AY10" s="30"/>
      <c r="AZ10" s="30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</row>
    <row r="11" spans="1:70" ht="15.75" x14ac:dyDescent="0.25">
      <c r="A11" s="19">
        <v>2</v>
      </c>
      <c r="B11" s="6" t="s">
        <v>57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2"/>
      <c r="AJ11" s="12"/>
      <c r="AK11" s="12"/>
      <c r="AL11" s="12"/>
      <c r="AM11" s="12"/>
      <c r="AN11" s="12"/>
      <c r="AO11" s="12"/>
      <c r="AP11" s="8"/>
      <c r="AQ11" s="8"/>
      <c r="AR11" s="8"/>
      <c r="AS11" s="11"/>
      <c r="AT11" s="11"/>
      <c r="AU11" s="8">
        <f t="shared" ref="AU11:AU74" si="0">D11+F11+H11+J11+L11+N11+P11+R11+T11+V11+X11+Z11+AA11+AC11+AE11+AG11+AI11+AK11+AM11+AP11+AR11+AS11+AT11</f>
        <v>0</v>
      </c>
      <c r="AV11" s="30"/>
      <c r="AW11" s="30"/>
      <c r="AX11" s="30"/>
      <c r="AY11" s="30"/>
      <c r="AZ11" s="30"/>
      <c r="BA11" s="30"/>
      <c r="BB11" s="30"/>
      <c r="BC11" s="30"/>
      <c r="BD11" s="30"/>
      <c r="BE11" s="30"/>
      <c r="BF11" s="30"/>
      <c r="BG11" s="30"/>
      <c r="BH11" s="30"/>
      <c r="BI11" s="30"/>
      <c r="BJ11" s="30"/>
      <c r="BK11" s="30"/>
      <c r="BL11" s="30"/>
      <c r="BM11" s="30"/>
      <c r="BN11" s="30"/>
      <c r="BO11" s="30"/>
      <c r="BP11" s="30"/>
      <c r="BQ11" s="30"/>
      <c r="BR11" s="30"/>
    </row>
    <row r="12" spans="1:70" ht="15.75" x14ac:dyDescent="0.25">
      <c r="A12" s="19">
        <v>3</v>
      </c>
      <c r="B12" s="6" t="s">
        <v>91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11"/>
      <c r="V12" s="11"/>
      <c r="W12" s="11"/>
      <c r="X12" s="11"/>
      <c r="Y12" s="11"/>
      <c r="Z12" s="11"/>
      <c r="AA12" s="11"/>
      <c r="AB12" s="11">
        <v>99</v>
      </c>
      <c r="AC12" s="11">
        <v>63459</v>
      </c>
      <c r="AD12" s="11"/>
      <c r="AE12" s="11"/>
      <c r="AF12" s="11"/>
      <c r="AG12" s="11"/>
      <c r="AH12" s="11"/>
      <c r="AI12" s="12"/>
      <c r="AJ12" s="12"/>
      <c r="AK12" s="12"/>
      <c r="AL12" s="12"/>
      <c r="AM12" s="12"/>
      <c r="AN12" s="12"/>
      <c r="AO12" s="12"/>
      <c r="AP12" s="8"/>
      <c r="AQ12" s="8"/>
      <c r="AR12" s="8"/>
      <c r="AS12" s="11"/>
      <c r="AT12" s="11"/>
      <c r="AU12" s="8">
        <f t="shared" si="0"/>
        <v>63459</v>
      </c>
      <c r="AV12" s="30"/>
      <c r="AW12" s="30"/>
      <c r="AX12" s="30"/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</row>
    <row r="13" spans="1:70" ht="15.75" x14ac:dyDescent="0.25">
      <c r="A13" s="19">
        <v>4</v>
      </c>
      <c r="B13" s="6" t="s">
        <v>58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1"/>
      <c r="V13" s="11"/>
      <c r="W13" s="11"/>
      <c r="X13" s="11"/>
      <c r="Y13" s="11"/>
      <c r="Z13" s="11"/>
      <c r="AA13" s="11"/>
      <c r="AB13" s="11">
        <v>174</v>
      </c>
      <c r="AC13" s="11">
        <v>111534</v>
      </c>
      <c r="AD13" s="11"/>
      <c r="AE13" s="11"/>
      <c r="AF13" s="11"/>
      <c r="AG13" s="11"/>
      <c r="AH13" s="11"/>
      <c r="AI13" s="12"/>
      <c r="AJ13" s="12"/>
      <c r="AK13" s="12"/>
      <c r="AL13" s="12"/>
      <c r="AM13" s="12"/>
      <c r="AN13" s="12"/>
      <c r="AO13" s="12"/>
      <c r="AP13" s="8"/>
      <c r="AQ13" s="8"/>
      <c r="AR13" s="8"/>
      <c r="AS13" s="11"/>
      <c r="AT13" s="11"/>
      <c r="AU13" s="8">
        <f t="shared" si="0"/>
        <v>111534</v>
      </c>
      <c r="AV13" s="30"/>
      <c r="AW13" s="30"/>
      <c r="AX13" s="30"/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0"/>
      <c r="BK13" s="30"/>
      <c r="BL13" s="30"/>
      <c r="BM13" s="30"/>
      <c r="BN13" s="30"/>
      <c r="BO13" s="30"/>
      <c r="BP13" s="30"/>
      <c r="BQ13" s="30"/>
      <c r="BR13" s="30"/>
    </row>
    <row r="14" spans="1:70" ht="15.75" x14ac:dyDescent="0.25">
      <c r="A14" s="19">
        <v>5</v>
      </c>
      <c r="B14" s="6" t="s">
        <v>59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11"/>
      <c r="V14" s="11"/>
      <c r="W14" s="11"/>
      <c r="X14" s="11"/>
      <c r="Y14" s="11"/>
      <c r="Z14" s="11"/>
      <c r="AA14" s="11"/>
      <c r="AB14" s="11">
        <v>123</v>
      </c>
      <c r="AC14" s="11">
        <v>78843</v>
      </c>
      <c r="AD14" s="11"/>
      <c r="AE14" s="11"/>
      <c r="AF14" s="11"/>
      <c r="AG14" s="11"/>
      <c r="AH14" s="11"/>
      <c r="AI14" s="12"/>
      <c r="AJ14" s="12"/>
      <c r="AK14" s="12"/>
      <c r="AL14" s="12"/>
      <c r="AM14" s="12"/>
      <c r="AN14" s="12"/>
      <c r="AO14" s="12"/>
      <c r="AP14" s="8"/>
      <c r="AQ14" s="8"/>
      <c r="AR14" s="8"/>
      <c r="AS14" s="11"/>
      <c r="AT14" s="11"/>
      <c r="AU14" s="8">
        <f t="shared" si="0"/>
        <v>78843</v>
      </c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</row>
    <row r="15" spans="1:70" ht="15.75" x14ac:dyDescent="0.25">
      <c r="A15" s="19">
        <v>6</v>
      </c>
      <c r="B15" s="6" t="s">
        <v>60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2"/>
      <c r="AJ15" s="12"/>
      <c r="AK15" s="12"/>
      <c r="AL15" s="12"/>
      <c r="AM15" s="12"/>
      <c r="AN15" s="12"/>
      <c r="AO15" s="12"/>
      <c r="AP15" s="8"/>
      <c r="AQ15" s="8"/>
      <c r="AR15" s="8"/>
      <c r="AS15" s="11"/>
      <c r="AT15" s="11"/>
      <c r="AU15" s="8">
        <f t="shared" si="0"/>
        <v>0</v>
      </c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/>
      <c r="BL15" s="30"/>
      <c r="BM15" s="30"/>
      <c r="BN15" s="30"/>
      <c r="BO15" s="30"/>
      <c r="BP15" s="30"/>
      <c r="BQ15" s="30"/>
      <c r="BR15" s="30"/>
    </row>
    <row r="16" spans="1:70" ht="31.5" x14ac:dyDescent="0.25">
      <c r="A16" s="19">
        <v>7</v>
      </c>
      <c r="B16" s="6" t="s">
        <v>47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11"/>
      <c r="V16" s="11"/>
      <c r="W16" s="11"/>
      <c r="X16" s="11"/>
      <c r="Y16" s="11"/>
      <c r="Z16" s="11"/>
      <c r="AA16" s="11"/>
      <c r="AB16" s="11">
        <v>73</v>
      </c>
      <c r="AC16" s="11">
        <v>-584207</v>
      </c>
      <c r="AD16" s="11"/>
      <c r="AE16" s="11"/>
      <c r="AF16" s="11"/>
      <c r="AG16" s="11"/>
      <c r="AH16" s="11"/>
      <c r="AI16" s="12"/>
      <c r="AJ16" s="12"/>
      <c r="AK16" s="12"/>
      <c r="AL16" s="12"/>
      <c r="AM16" s="12"/>
      <c r="AN16" s="12"/>
      <c r="AO16" s="12"/>
      <c r="AP16" s="8"/>
      <c r="AQ16" s="8"/>
      <c r="AR16" s="8"/>
      <c r="AS16" s="11"/>
      <c r="AT16" s="11"/>
      <c r="AU16" s="8">
        <f t="shared" si="0"/>
        <v>-584207</v>
      </c>
      <c r="AV16" s="30"/>
      <c r="AW16" s="30"/>
      <c r="AX16" s="30"/>
      <c r="AY16" s="30"/>
      <c r="AZ16" s="30"/>
      <c r="BA16" s="30"/>
      <c r="BB16" s="30"/>
      <c r="BC16" s="30"/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</row>
    <row r="17" spans="1:70" ht="15.75" customHeight="1" x14ac:dyDescent="0.25">
      <c r="A17" s="19">
        <v>8</v>
      </c>
      <c r="B17" s="6" t="s">
        <v>104</v>
      </c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2"/>
      <c r="AJ17" s="12"/>
      <c r="AK17" s="12"/>
      <c r="AL17" s="12"/>
      <c r="AM17" s="12"/>
      <c r="AN17" s="12"/>
      <c r="AO17" s="12"/>
      <c r="AP17" s="8"/>
      <c r="AQ17" s="8"/>
      <c r="AR17" s="8"/>
      <c r="AS17" s="11"/>
      <c r="AT17" s="11"/>
      <c r="AU17" s="8">
        <f t="shared" si="0"/>
        <v>0</v>
      </c>
      <c r="AV17" s="30"/>
      <c r="AW17" s="30"/>
      <c r="AX17" s="30"/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0"/>
      <c r="BK17" s="30"/>
      <c r="BL17" s="30"/>
      <c r="BM17" s="30"/>
      <c r="BN17" s="30"/>
      <c r="BO17" s="30"/>
      <c r="BP17" s="30"/>
      <c r="BQ17" s="30"/>
      <c r="BR17" s="30"/>
    </row>
    <row r="18" spans="1:70" ht="15.75" customHeight="1" x14ac:dyDescent="0.25">
      <c r="A18" s="19">
        <v>9</v>
      </c>
      <c r="B18" s="6" t="s">
        <v>42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11"/>
      <c r="V18" s="11"/>
      <c r="W18" s="11"/>
      <c r="X18" s="11"/>
      <c r="Y18" s="11"/>
      <c r="Z18" s="11"/>
      <c r="AA18" s="11"/>
      <c r="AB18" s="11">
        <v>199</v>
      </c>
      <c r="AC18" s="11">
        <v>127559</v>
      </c>
      <c r="AD18" s="11"/>
      <c r="AE18" s="11"/>
      <c r="AF18" s="11"/>
      <c r="AG18" s="11"/>
      <c r="AH18" s="11"/>
      <c r="AI18" s="12"/>
      <c r="AJ18" s="12"/>
      <c r="AK18" s="12"/>
      <c r="AL18" s="12"/>
      <c r="AM18" s="12"/>
      <c r="AN18" s="12"/>
      <c r="AO18" s="12"/>
      <c r="AP18" s="8"/>
      <c r="AQ18" s="8"/>
      <c r="AR18" s="8"/>
      <c r="AS18" s="11"/>
      <c r="AT18" s="11"/>
      <c r="AU18" s="8">
        <f t="shared" si="0"/>
        <v>127559</v>
      </c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0"/>
      <c r="BK18" s="30"/>
      <c r="BL18" s="30"/>
      <c r="BM18" s="30"/>
      <c r="BN18" s="30"/>
      <c r="BO18" s="30"/>
      <c r="BP18" s="30"/>
      <c r="BQ18" s="30"/>
      <c r="BR18" s="30"/>
    </row>
    <row r="19" spans="1:70" ht="15.75" x14ac:dyDescent="0.25">
      <c r="A19" s="19">
        <v>10</v>
      </c>
      <c r="B19" s="6" t="s">
        <v>90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2"/>
      <c r="AJ19" s="12"/>
      <c r="AK19" s="12"/>
      <c r="AL19" s="12"/>
      <c r="AM19" s="12"/>
      <c r="AN19" s="12"/>
      <c r="AO19" s="12"/>
      <c r="AP19" s="8"/>
      <c r="AQ19" s="8"/>
      <c r="AR19" s="8"/>
      <c r="AS19" s="11"/>
      <c r="AT19" s="11"/>
      <c r="AU19" s="8">
        <f t="shared" si="0"/>
        <v>0</v>
      </c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  <c r="BI19" s="30"/>
      <c r="BJ19" s="30"/>
      <c r="BK19" s="30"/>
      <c r="BL19" s="30"/>
      <c r="BM19" s="30"/>
      <c r="BN19" s="30"/>
      <c r="BO19" s="30"/>
      <c r="BP19" s="30"/>
      <c r="BQ19" s="30"/>
      <c r="BR19" s="30"/>
    </row>
    <row r="20" spans="1:70" ht="31.5" x14ac:dyDescent="0.25">
      <c r="A20" s="19">
        <v>11</v>
      </c>
      <c r="B20" s="6" t="s">
        <v>94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11"/>
      <c r="V20" s="11"/>
      <c r="W20" s="11">
        <v>-1333</v>
      </c>
      <c r="X20" s="11">
        <v>-492000</v>
      </c>
      <c r="Y20" s="11">
        <v>-667</v>
      </c>
      <c r="Z20" s="11">
        <v>-738000</v>
      </c>
      <c r="AA20" s="11"/>
      <c r="AB20" s="11">
        <v>-319</v>
      </c>
      <c r="AC20" s="11">
        <v>-1718879</v>
      </c>
      <c r="AD20" s="11"/>
      <c r="AE20" s="11"/>
      <c r="AF20" s="11"/>
      <c r="AG20" s="11"/>
      <c r="AH20" s="11"/>
      <c r="AI20" s="12"/>
      <c r="AJ20" s="12"/>
      <c r="AK20" s="12"/>
      <c r="AL20" s="12"/>
      <c r="AM20" s="12"/>
      <c r="AN20" s="12"/>
      <c r="AO20" s="12"/>
      <c r="AP20" s="8"/>
      <c r="AQ20" s="8"/>
      <c r="AR20" s="8"/>
      <c r="AS20" s="11"/>
      <c r="AT20" s="11"/>
      <c r="AU20" s="8">
        <f t="shared" si="0"/>
        <v>-2948879</v>
      </c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</row>
    <row r="21" spans="1:70" ht="15.75" x14ac:dyDescent="0.25">
      <c r="A21" s="19">
        <v>12</v>
      </c>
      <c r="B21" s="6" t="s">
        <v>93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2"/>
      <c r="AJ21" s="12"/>
      <c r="AK21" s="12"/>
      <c r="AL21" s="12"/>
      <c r="AM21" s="12"/>
      <c r="AN21" s="12"/>
      <c r="AO21" s="12"/>
      <c r="AP21" s="8"/>
      <c r="AQ21" s="8"/>
      <c r="AR21" s="8"/>
      <c r="AS21" s="11"/>
      <c r="AT21" s="11"/>
      <c r="AU21" s="8">
        <f t="shared" si="0"/>
        <v>0</v>
      </c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</row>
    <row r="22" spans="1:70" ht="31.5" x14ac:dyDescent="0.25">
      <c r="A22" s="19">
        <v>13</v>
      </c>
      <c r="B22" s="6" t="s">
        <v>61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11"/>
      <c r="V22" s="11"/>
      <c r="W22" s="11"/>
      <c r="X22" s="11"/>
      <c r="Y22" s="11"/>
      <c r="Z22" s="11"/>
      <c r="AA22" s="11"/>
      <c r="AB22" s="11">
        <v>265</v>
      </c>
      <c r="AC22" s="11">
        <v>169865</v>
      </c>
      <c r="AD22" s="13"/>
      <c r="AE22" s="11"/>
      <c r="AF22" s="11"/>
      <c r="AG22" s="11"/>
      <c r="AH22" s="11"/>
      <c r="AI22" s="12"/>
      <c r="AJ22" s="12"/>
      <c r="AK22" s="12"/>
      <c r="AL22" s="12"/>
      <c r="AM22" s="12"/>
      <c r="AN22" s="12"/>
      <c r="AO22" s="12"/>
      <c r="AP22" s="8"/>
      <c r="AQ22" s="8"/>
      <c r="AR22" s="8"/>
      <c r="AS22" s="11"/>
      <c r="AT22" s="11"/>
      <c r="AU22" s="8">
        <f t="shared" si="0"/>
        <v>169865</v>
      </c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</row>
    <row r="23" spans="1:70" ht="31.5" x14ac:dyDescent="0.25">
      <c r="A23" s="19">
        <v>14</v>
      </c>
      <c r="B23" s="6" t="s">
        <v>43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11"/>
      <c r="V23" s="11"/>
      <c r="W23" s="11"/>
      <c r="X23" s="11"/>
      <c r="Y23" s="11"/>
      <c r="Z23" s="11"/>
      <c r="AA23" s="11"/>
      <c r="AB23" s="11">
        <v>99</v>
      </c>
      <c r="AC23" s="11">
        <v>63459</v>
      </c>
      <c r="AD23" s="11"/>
      <c r="AE23" s="11"/>
      <c r="AF23" s="11"/>
      <c r="AG23" s="11"/>
      <c r="AH23" s="11"/>
      <c r="AI23" s="12"/>
      <c r="AJ23" s="12"/>
      <c r="AK23" s="12"/>
      <c r="AL23" s="12"/>
      <c r="AM23" s="12"/>
      <c r="AN23" s="12"/>
      <c r="AO23" s="12"/>
      <c r="AP23" s="8"/>
      <c r="AQ23" s="8"/>
      <c r="AR23" s="8"/>
      <c r="AS23" s="11"/>
      <c r="AT23" s="11"/>
      <c r="AU23" s="8">
        <f t="shared" si="0"/>
        <v>63459</v>
      </c>
      <c r="AV23" s="30"/>
      <c r="AW23" s="30"/>
      <c r="AX23" s="30"/>
      <c r="AY23" s="30"/>
      <c r="AZ23" s="30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</row>
    <row r="24" spans="1:70" ht="15.75" x14ac:dyDescent="0.25">
      <c r="A24" s="19">
        <v>15</v>
      </c>
      <c r="B24" s="6" t="s">
        <v>62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2"/>
      <c r="AJ24" s="12"/>
      <c r="AK24" s="12"/>
      <c r="AL24" s="12"/>
      <c r="AM24" s="12"/>
      <c r="AN24" s="12"/>
      <c r="AO24" s="12"/>
      <c r="AP24" s="8"/>
      <c r="AQ24" s="8"/>
      <c r="AR24" s="8"/>
      <c r="AS24" s="11"/>
      <c r="AT24" s="11"/>
      <c r="AU24" s="8">
        <f t="shared" si="0"/>
        <v>0</v>
      </c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  <c r="BK24" s="30"/>
      <c r="BL24" s="30"/>
      <c r="BM24" s="30"/>
      <c r="BN24" s="30"/>
      <c r="BO24" s="30"/>
      <c r="BP24" s="30"/>
      <c r="BQ24" s="30"/>
      <c r="BR24" s="30"/>
    </row>
    <row r="25" spans="1:70" ht="31.5" x14ac:dyDescent="0.25">
      <c r="A25" s="18">
        <v>16</v>
      </c>
      <c r="B25" s="6" t="s">
        <v>44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2"/>
      <c r="AJ25" s="12"/>
      <c r="AK25" s="12"/>
      <c r="AL25" s="12"/>
      <c r="AM25" s="12"/>
      <c r="AN25" s="12"/>
      <c r="AO25" s="12"/>
      <c r="AP25" s="8"/>
      <c r="AQ25" s="8"/>
      <c r="AR25" s="8"/>
      <c r="AS25" s="11"/>
      <c r="AT25" s="11"/>
      <c r="AU25" s="8">
        <f t="shared" si="0"/>
        <v>0</v>
      </c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  <c r="BK25" s="30"/>
      <c r="BL25" s="30"/>
      <c r="BM25" s="30"/>
      <c r="BN25" s="30"/>
      <c r="BO25" s="30"/>
      <c r="BP25" s="30"/>
      <c r="BQ25" s="30"/>
      <c r="BR25" s="30"/>
    </row>
    <row r="26" spans="1:70" ht="15.75" x14ac:dyDescent="0.25">
      <c r="A26" s="18">
        <v>17</v>
      </c>
      <c r="B26" s="6" t="s">
        <v>84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2"/>
      <c r="AJ26" s="12"/>
      <c r="AK26" s="12"/>
      <c r="AL26" s="12"/>
      <c r="AM26" s="12"/>
      <c r="AN26" s="12"/>
      <c r="AO26" s="12"/>
      <c r="AP26" s="8"/>
      <c r="AQ26" s="8"/>
      <c r="AR26" s="8"/>
      <c r="AS26" s="11"/>
      <c r="AT26" s="11"/>
      <c r="AU26" s="8">
        <f t="shared" si="0"/>
        <v>0</v>
      </c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</row>
    <row r="27" spans="1:70" ht="15.75" x14ac:dyDescent="0.25">
      <c r="A27" s="18">
        <v>18</v>
      </c>
      <c r="B27" s="6" t="s">
        <v>95</v>
      </c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2"/>
      <c r="AJ27" s="12"/>
      <c r="AK27" s="12"/>
      <c r="AL27" s="12"/>
      <c r="AM27" s="12"/>
      <c r="AN27" s="12"/>
      <c r="AO27" s="12"/>
      <c r="AP27" s="8"/>
      <c r="AQ27" s="8"/>
      <c r="AR27" s="8"/>
      <c r="AS27" s="11"/>
      <c r="AT27" s="11"/>
      <c r="AU27" s="8">
        <f t="shared" si="0"/>
        <v>0</v>
      </c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  <c r="BK27" s="30"/>
      <c r="BL27" s="30"/>
      <c r="BM27" s="30"/>
      <c r="BN27" s="30"/>
      <c r="BO27" s="30"/>
      <c r="BP27" s="30"/>
      <c r="BQ27" s="30"/>
      <c r="BR27" s="30"/>
    </row>
    <row r="28" spans="1:70" ht="15.75" x14ac:dyDescent="0.25">
      <c r="A28" s="18">
        <v>19</v>
      </c>
      <c r="B28" s="6" t="s">
        <v>0</v>
      </c>
      <c r="C28" s="8">
        <v>75</v>
      </c>
      <c r="D28" s="8">
        <v>2220362</v>
      </c>
      <c r="E28" s="8">
        <v>-70</v>
      </c>
      <c r="F28" s="8">
        <v>-4220362</v>
      </c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>
        <v>90</v>
      </c>
      <c r="T28" s="8">
        <f>S28*4147.5</f>
        <v>373275</v>
      </c>
      <c r="U28" s="11"/>
      <c r="V28" s="11"/>
      <c r="W28" s="11"/>
      <c r="X28" s="11"/>
      <c r="Y28" s="11"/>
      <c r="Z28" s="11"/>
      <c r="AA28" s="11"/>
      <c r="AB28" s="11">
        <v>-4279</v>
      </c>
      <c r="AC28" s="11">
        <v>-3683339</v>
      </c>
      <c r="AD28" s="11"/>
      <c r="AE28" s="11"/>
      <c r="AF28" s="11"/>
      <c r="AG28" s="11"/>
      <c r="AH28" s="11"/>
      <c r="AI28" s="12"/>
      <c r="AJ28" s="12"/>
      <c r="AK28" s="12"/>
      <c r="AL28" s="12"/>
      <c r="AM28" s="12"/>
      <c r="AN28" s="12"/>
      <c r="AO28" s="12"/>
      <c r="AP28" s="8"/>
      <c r="AQ28" s="8"/>
      <c r="AR28" s="8"/>
      <c r="AS28" s="11"/>
      <c r="AT28" s="11"/>
      <c r="AU28" s="8">
        <f t="shared" si="0"/>
        <v>-5310064</v>
      </c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  <c r="BK28" s="30"/>
      <c r="BL28" s="30"/>
      <c r="BM28" s="30"/>
      <c r="BN28" s="30"/>
      <c r="BO28" s="30"/>
      <c r="BP28" s="30"/>
      <c r="BQ28" s="30"/>
      <c r="BR28" s="30"/>
    </row>
    <row r="29" spans="1:70" ht="15.75" x14ac:dyDescent="0.25">
      <c r="A29" s="18">
        <v>20</v>
      </c>
      <c r="B29" s="6" t="s">
        <v>1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2"/>
      <c r="AJ29" s="12"/>
      <c r="AK29" s="12"/>
      <c r="AL29" s="12"/>
      <c r="AM29" s="12"/>
      <c r="AN29" s="12"/>
      <c r="AO29" s="12"/>
      <c r="AP29" s="8"/>
      <c r="AQ29" s="8"/>
      <c r="AR29" s="8"/>
      <c r="AS29" s="11"/>
      <c r="AT29" s="11"/>
      <c r="AU29" s="8">
        <f t="shared" si="0"/>
        <v>0</v>
      </c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</row>
    <row r="30" spans="1:70" ht="15.75" x14ac:dyDescent="0.25">
      <c r="A30" s="18">
        <v>21</v>
      </c>
      <c r="B30" s="6" t="s">
        <v>63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11"/>
      <c r="V30" s="11"/>
      <c r="W30" s="11"/>
      <c r="X30" s="11"/>
      <c r="Y30" s="11"/>
      <c r="Z30" s="11"/>
      <c r="AA30" s="11"/>
      <c r="AB30" s="11">
        <v>477</v>
      </c>
      <c r="AC30" s="11">
        <v>305757</v>
      </c>
      <c r="AD30" s="11"/>
      <c r="AE30" s="11"/>
      <c r="AF30" s="11"/>
      <c r="AG30" s="11"/>
      <c r="AH30" s="11"/>
      <c r="AI30" s="12"/>
      <c r="AJ30" s="12"/>
      <c r="AK30" s="12"/>
      <c r="AL30" s="12"/>
      <c r="AM30" s="12"/>
      <c r="AN30" s="12"/>
      <c r="AO30" s="12"/>
      <c r="AP30" s="8"/>
      <c r="AQ30" s="8"/>
      <c r="AR30" s="8"/>
      <c r="AS30" s="11"/>
      <c r="AT30" s="11"/>
      <c r="AU30" s="8">
        <f t="shared" si="0"/>
        <v>305757</v>
      </c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O30" s="30"/>
      <c r="BP30" s="30"/>
      <c r="BQ30" s="30"/>
      <c r="BR30" s="30"/>
    </row>
    <row r="31" spans="1:70" ht="15.75" x14ac:dyDescent="0.25">
      <c r="A31" s="19">
        <v>22</v>
      </c>
      <c r="B31" s="6" t="s">
        <v>64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11"/>
      <c r="V31" s="11"/>
      <c r="W31" s="11"/>
      <c r="X31" s="11"/>
      <c r="Y31" s="11"/>
      <c r="Z31" s="11"/>
      <c r="AA31" s="11"/>
      <c r="AB31" s="11">
        <v>393</v>
      </c>
      <c r="AC31" s="11">
        <v>251913</v>
      </c>
      <c r="AD31" s="11"/>
      <c r="AE31" s="11"/>
      <c r="AF31" s="11"/>
      <c r="AG31" s="11"/>
      <c r="AH31" s="11"/>
      <c r="AI31" s="12"/>
      <c r="AJ31" s="12"/>
      <c r="AK31" s="12"/>
      <c r="AL31" s="12"/>
      <c r="AM31" s="12"/>
      <c r="AN31" s="12"/>
      <c r="AO31" s="12"/>
      <c r="AP31" s="8"/>
      <c r="AQ31" s="8"/>
      <c r="AR31" s="8"/>
      <c r="AS31" s="11"/>
      <c r="AT31" s="11"/>
      <c r="AU31" s="8">
        <f t="shared" si="0"/>
        <v>251913</v>
      </c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</row>
    <row r="32" spans="1:70" ht="15.75" x14ac:dyDescent="0.25">
      <c r="A32" s="19">
        <v>23</v>
      </c>
      <c r="B32" s="6" t="s">
        <v>65</v>
      </c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11"/>
      <c r="V32" s="11"/>
      <c r="W32" s="11"/>
      <c r="X32" s="11"/>
      <c r="Y32" s="11"/>
      <c r="Z32" s="11"/>
      <c r="AA32" s="11"/>
      <c r="AB32" s="11">
        <v>323</v>
      </c>
      <c r="AC32" s="11">
        <v>207043</v>
      </c>
      <c r="AD32" s="11"/>
      <c r="AE32" s="11"/>
      <c r="AF32" s="11"/>
      <c r="AG32" s="11"/>
      <c r="AH32" s="11"/>
      <c r="AI32" s="12"/>
      <c r="AJ32" s="12"/>
      <c r="AK32" s="12"/>
      <c r="AL32" s="12"/>
      <c r="AM32" s="12"/>
      <c r="AN32" s="12"/>
      <c r="AO32" s="12"/>
      <c r="AP32" s="8"/>
      <c r="AQ32" s="8"/>
      <c r="AR32" s="8"/>
      <c r="AS32" s="11"/>
      <c r="AT32" s="11"/>
      <c r="AU32" s="8">
        <f t="shared" si="0"/>
        <v>207043</v>
      </c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</row>
    <row r="33" spans="1:70" ht="15.75" x14ac:dyDescent="0.25">
      <c r="A33" s="19">
        <v>24</v>
      </c>
      <c r="B33" s="6" t="s">
        <v>87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11"/>
      <c r="V33" s="11"/>
      <c r="W33" s="11"/>
      <c r="X33" s="11"/>
      <c r="Y33" s="11"/>
      <c r="Z33" s="11"/>
      <c r="AA33" s="11"/>
      <c r="AB33" s="11">
        <v>370</v>
      </c>
      <c r="AC33" s="11">
        <v>237170</v>
      </c>
      <c r="AD33" s="11"/>
      <c r="AE33" s="11"/>
      <c r="AF33" s="11"/>
      <c r="AG33" s="11"/>
      <c r="AH33" s="11"/>
      <c r="AI33" s="12"/>
      <c r="AJ33" s="12"/>
      <c r="AK33" s="12"/>
      <c r="AL33" s="12"/>
      <c r="AM33" s="12"/>
      <c r="AN33" s="12"/>
      <c r="AO33" s="12"/>
      <c r="AP33" s="8"/>
      <c r="AQ33" s="8"/>
      <c r="AR33" s="8"/>
      <c r="AS33" s="11"/>
      <c r="AT33" s="11"/>
      <c r="AU33" s="8">
        <f t="shared" si="0"/>
        <v>237170</v>
      </c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  <c r="BK33" s="30"/>
      <c r="BL33" s="30"/>
      <c r="BM33" s="30"/>
      <c r="BN33" s="30"/>
      <c r="BO33" s="30"/>
      <c r="BP33" s="30"/>
      <c r="BQ33" s="30"/>
      <c r="BR33" s="30"/>
    </row>
    <row r="34" spans="1:70" ht="15.75" x14ac:dyDescent="0.25">
      <c r="A34" s="19">
        <v>25</v>
      </c>
      <c r="B34" s="6" t="s">
        <v>66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2"/>
      <c r="AJ34" s="12"/>
      <c r="AK34" s="12"/>
      <c r="AL34" s="12"/>
      <c r="AM34" s="12"/>
      <c r="AN34" s="12"/>
      <c r="AO34" s="12"/>
      <c r="AP34" s="8"/>
      <c r="AQ34" s="8"/>
      <c r="AR34" s="8"/>
      <c r="AS34" s="11"/>
      <c r="AT34" s="11"/>
      <c r="AU34" s="8">
        <f t="shared" si="0"/>
        <v>0</v>
      </c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  <c r="BK34" s="30"/>
      <c r="BL34" s="30"/>
      <c r="BM34" s="30"/>
      <c r="BN34" s="30"/>
      <c r="BO34" s="30"/>
      <c r="BP34" s="30"/>
      <c r="BQ34" s="30"/>
      <c r="BR34" s="30"/>
    </row>
    <row r="35" spans="1:70" ht="15.75" x14ac:dyDescent="0.25">
      <c r="A35" s="19">
        <v>26</v>
      </c>
      <c r="B35" s="6" t="s">
        <v>103</v>
      </c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2"/>
      <c r="AJ35" s="12"/>
      <c r="AK35" s="12"/>
      <c r="AL35" s="12"/>
      <c r="AM35" s="12"/>
      <c r="AN35" s="12"/>
      <c r="AO35" s="12"/>
      <c r="AP35" s="8"/>
      <c r="AQ35" s="8"/>
      <c r="AR35" s="8"/>
      <c r="AS35" s="11"/>
      <c r="AT35" s="11"/>
      <c r="AU35" s="8">
        <f t="shared" si="0"/>
        <v>0</v>
      </c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  <c r="BK35" s="30"/>
      <c r="BL35" s="30"/>
      <c r="BM35" s="30"/>
      <c r="BN35" s="30"/>
      <c r="BO35" s="30"/>
      <c r="BP35" s="30"/>
      <c r="BQ35" s="30"/>
      <c r="BR35" s="30"/>
    </row>
    <row r="36" spans="1:70" ht="31.5" x14ac:dyDescent="0.25">
      <c r="A36" s="19">
        <v>27</v>
      </c>
      <c r="B36" s="6" t="s">
        <v>67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2"/>
      <c r="AJ36" s="12"/>
      <c r="AK36" s="12"/>
      <c r="AL36" s="12"/>
      <c r="AM36" s="12"/>
      <c r="AN36" s="12"/>
      <c r="AO36" s="12"/>
      <c r="AP36" s="8"/>
      <c r="AQ36" s="8"/>
      <c r="AR36" s="8"/>
      <c r="AS36" s="11"/>
      <c r="AT36" s="11"/>
      <c r="AU36" s="8">
        <f t="shared" si="0"/>
        <v>0</v>
      </c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  <c r="BK36" s="30"/>
      <c r="BL36" s="30"/>
      <c r="BM36" s="30"/>
      <c r="BN36" s="30"/>
      <c r="BO36" s="30"/>
      <c r="BP36" s="30"/>
      <c r="BQ36" s="30"/>
      <c r="BR36" s="30"/>
    </row>
    <row r="37" spans="1:70" ht="17.25" customHeight="1" x14ac:dyDescent="0.25">
      <c r="A37" s="19">
        <v>28</v>
      </c>
      <c r="B37" s="6" t="s">
        <v>68</v>
      </c>
      <c r="C37" s="8">
        <v>112</v>
      </c>
      <c r="D37" s="8">
        <v>3274734</v>
      </c>
      <c r="E37" s="8">
        <v>-66</v>
      </c>
      <c r="F37" s="8">
        <v>-5724734</v>
      </c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11"/>
      <c r="V37" s="11"/>
      <c r="W37" s="11"/>
      <c r="X37" s="11"/>
      <c r="Y37" s="11"/>
      <c r="Z37" s="11"/>
      <c r="AA37" s="11"/>
      <c r="AB37" s="11">
        <v>-289</v>
      </c>
      <c r="AC37" s="11">
        <f>-1626312</f>
        <v>-1626312</v>
      </c>
      <c r="AD37" s="11"/>
      <c r="AE37" s="11"/>
      <c r="AF37" s="11"/>
      <c r="AG37" s="11"/>
      <c r="AH37" s="11"/>
      <c r="AI37" s="12"/>
      <c r="AJ37" s="12"/>
      <c r="AK37" s="12"/>
      <c r="AL37" s="12"/>
      <c r="AM37" s="12"/>
      <c r="AN37" s="12"/>
      <c r="AO37" s="12"/>
      <c r="AP37" s="8"/>
      <c r="AQ37" s="8"/>
      <c r="AR37" s="8"/>
      <c r="AS37" s="11"/>
      <c r="AT37" s="11"/>
      <c r="AU37" s="8">
        <f>D37+F37+H37+J37+L37+N37+P37+R37+T37+V37+X37+Z37+AA37+AC37+AE37+AG37+AI37+AK37+AM37+AP37+AR37+AS37+AT37</f>
        <v>-4076312</v>
      </c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</row>
    <row r="38" spans="1:70" ht="16.5" customHeight="1" x14ac:dyDescent="0.25">
      <c r="A38" s="19">
        <v>29</v>
      </c>
      <c r="B38" s="6" t="s">
        <v>86</v>
      </c>
      <c r="C38" s="8"/>
      <c r="D38" s="8"/>
      <c r="E38" s="8">
        <v>66</v>
      </c>
      <c r="F38" s="8">
        <v>5724734</v>
      </c>
      <c r="G38" s="8"/>
      <c r="H38" s="8"/>
      <c r="I38" s="8"/>
      <c r="J38" s="8"/>
      <c r="K38" s="8"/>
      <c r="L38" s="8"/>
      <c r="M38" s="8">
        <v>-10</v>
      </c>
      <c r="N38" s="8">
        <v>-1590376</v>
      </c>
      <c r="O38" s="8"/>
      <c r="P38" s="8"/>
      <c r="Q38" s="8"/>
      <c r="R38" s="8"/>
      <c r="S38" s="8"/>
      <c r="T38" s="8"/>
      <c r="U38" s="11"/>
      <c r="V38" s="11"/>
      <c r="W38" s="11"/>
      <c r="X38" s="11"/>
      <c r="Y38" s="11"/>
      <c r="Z38" s="11"/>
      <c r="AA38" s="11"/>
      <c r="AB38" s="11">
        <v>809</v>
      </c>
      <c r="AC38" s="11">
        <v>518569</v>
      </c>
      <c r="AD38" s="11"/>
      <c r="AE38" s="11"/>
      <c r="AF38" s="11"/>
      <c r="AG38" s="11"/>
      <c r="AH38" s="11"/>
      <c r="AI38" s="12"/>
      <c r="AJ38" s="12"/>
      <c r="AK38" s="12"/>
      <c r="AL38" s="12"/>
      <c r="AM38" s="12"/>
      <c r="AN38" s="12"/>
      <c r="AO38" s="12"/>
      <c r="AP38" s="8"/>
      <c r="AQ38" s="8"/>
      <c r="AR38" s="8"/>
      <c r="AS38" s="11"/>
      <c r="AT38" s="11"/>
      <c r="AU38" s="8">
        <f>D38+F38+H38+J38+L38+N38+P38+R38+T38+V38+X38+Z38+AA38+AC38+AE38+AG38+AI38+AK38+AM38+AP38+AR38+AS38+AT38</f>
        <v>4652927</v>
      </c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  <c r="BK38" s="30"/>
      <c r="BL38" s="30"/>
      <c r="BM38" s="30"/>
      <c r="BN38" s="30"/>
      <c r="BO38" s="30"/>
      <c r="BP38" s="30"/>
      <c r="BQ38" s="30"/>
      <c r="BR38" s="30"/>
    </row>
    <row r="39" spans="1:70" ht="15.75" x14ac:dyDescent="0.25">
      <c r="A39" s="19">
        <v>30</v>
      </c>
      <c r="B39" s="6" t="s">
        <v>48</v>
      </c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11"/>
      <c r="V39" s="11"/>
      <c r="W39" s="11"/>
      <c r="X39" s="11"/>
      <c r="Y39" s="11"/>
      <c r="Z39" s="11"/>
      <c r="AA39" s="11"/>
      <c r="AB39" s="11"/>
      <c r="AC39" s="11">
        <v>3</v>
      </c>
      <c r="AD39" s="11"/>
      <c r="AE39" s="11"/>
      <c r="AF39" s="11"/>
      <c r="AG39" s="11"/>
      <c r="AH39" s="11"/>
      <c r="AI39" s="12"/>
      <c r="AJ39" s="12"/>
      <c r="AK39" s="12"/>
      <c r="AL39" s="12"/>
      <c r="AM39" s="12"/>
      <c r="AN39" s="12"/>
      <c r="AO39" s="12"/>
      <c r="AP39" s="8"/>
      <c r="AQ39" s="8"/>
      <c r="AR39" s="8"/>
      <c r="AS39" s="11"/>
      <c r="AT39" s="11"/>
      <c r="AU39" s="8">
        <f t="shared" si="0"/>
        <v>3</v>
      </c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</row>
    <row r="40" spans="1:70" ht="15.75" x14ac:dyDescent="0.25">
      <c r="A40" s="19">
        <v>31</v>
      </c>
      <c r="B40" s="6" t="s">
        <v>69</v>
      </c>
      <c r="C40" s="8">
        <v>-100</v>
      </c>
      <c r="D40" s="8">
        <v>-2439105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11"/>
      <c r="V40" s="11"/>
      <c r="W40" s="11"/>
      <c r="X40" s="11"/>
      <c r="Y40" s="11"/>
      <c r="Z40" s="11"/>
      <c r="AA40" s="11"/>
      <c r="AB40" s="11">
        <v>1500</v>
      </c>
      <c r="AC40" s="11">
        <v>750000</v>
      </c>
      <c r="AD40" s="11"/>
      <c r="AE40" s="11"/>
      <c r="AF40" s="11"/>
      <c r="AG40" s="11"/>
      <c r="AH40" s="11"/>
      <c r="AI40" s="12"/>
      <c r="AJ40" s="12"/>
      <c r="AK40" s="12"/>
      <c r="AL40" s="12"/>
      <c r="AM40" s="12"/>
      <c r="AN40" s="12"/>
      <c r="AO40" s="12"/>
      <c r="AP40" s="8"/>
      <c r="AQ40" s="8"/>
      <c r="AR40" s="8"/>
      <c r="AS40" s="11"/>
      <c r="AT40" s="11"/>
      <c r="AU40" s="8">
        <f t="shared" si="0"/>
        <v>-1689105</v>
      </c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  <c r="BK40" s="30"/>
      <c r="BL40" s="30"/>
      <c r="BM40" s="30"/>
      <c r="BN40" s="30"/>
      <c r="BO40" s="30"/>
      <c r="BP40" s="30"/>
      <c r="BQ40" s="30"/>
      <c r="BR40" s="30"/>
    </row>
    <row r="41" spans="1:70" ht="15.75" x14ac:dyDescent="0.25">
      <c r="A41" s="19">
        <v>32</v>
      </c>
      <c r="B41" s="6" t="s">
        <v>89</v>
      </c>
      <c r="C41" s="8"/>
      <c r="D41" s="8"/>
      <c r="E41" s="8">
        <v>70</v>
      </c>
      <c r="F41" s="8">
        <v>4220362</v>
      </c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11"/>
      <c r="V41" s="11"/>
      <c r="W41" s="11"/>
      <c r="X41" s="11"/>
      <c r="Y41" s="11"/>
      <c r="Z41" s="11"/>
      <c r="AA41" s="11"/>
      <c r="AB41" s="11">
        <v>3507</v>
      </c>
      <c r="AC41" s="11">
        <v>1775636</v>
      </c>
      <c r="AD41" s="11"/>
      <c r="AE41" s="11"/>
      <c r="AF41" s="11"/>
      <c r="AG41" s="11"/>
      <c r="AH41" s="11"/>
      <c r="AI41" s="12"/>
      <c r="AJ41" s="12"/>
      <c r="AK41" s="12"/>
      <c r="AL41" s="12"/>
      <c r="AM41" s="12"/>
      <c r="AN41" s="12"/>
      <c r="AO41" s="12"/>
      <c r="AP41" s="8"/>
      <c r="AQ41" s="8"/>
      <c r="AR41" s="8"/>
      <c r="AS41" s="11"/>
      <c r="AT41" s="11"/>
      <c r="AU41" s="8">
        <f t="shared" si="0"/>
        <v>5995998</v>
      </c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</row>
    <row r="42" spans="1:70" ht="15.75" x14ac:dyDescent="0.25">
      <c r="A42" s="19">
        <v>33</v>
      </c>
      <c r="B42" s="6" t="s">
        <v>70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2"/>
      <c r="AJ42" s="12"/>
      <c r="AK42" s="12"/>
      <c r="AL42" s="12"/>
      <c r="AM42" s="12"/>
      <c r="AN42" s="12"/>
      <c r="AO42" s="12"/>
      <c r="AP42" s="8"/>
      <c r="AQ42" s="8"/>
      <c r="AR42" s="8"/>
      <c r="AS42" s="11"/>
      <c r="AT42" s="11"/>
      <c r="AU42" s="8">
        <f t="shared" si="0"/>
        <v>0</v>
      </c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  <c r="BN42" s="30"/>
      <c r="BO42" s="30"/>
      <c r="BP42" s="30"/>
      <c r="BQ42" s="30"/>
      <c r="BR42" s="30"/>
    </row>
    <row r="43" spans="1:70" ht="15.75" x14ac:dyDescent="0.25">
      <c r="A43" s="19">
        <v>34</v>
      </c>
      <c r="B43" s="6" t="s">
        <v>71</v>
      </c>
      <c r="C43" s="8">
        <v>-48</v>
      </c>
      <c r="D43" s="8">
        <v>-2040177</v>
      </c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11"/>
      <c r="V43" s="11"/>
      <c r="W43" s="11"/>
      <c r="X43" s="11"/>
      <c r="Y43" s="11"/>
      <c r="Z43" s="11"/>
      <c r="AA43" s="11"/>
      <c r="AB43" s="11">
        <v>1074</v>
      </c>
      <c r="AC43" s="11">
        <v>688434</v>
      </c>
      <c r="AD43" s="11"/>
      <c r="AE43" s="11"/>
      <c r="AF43" s="11"/>
      <c r="AG43" s="11"/>
      <c r="AH43" s="11"/>
      <c r="AI43" s="12"/>
      <c r="AJ43" s="12"/>
      <c r="AK43" s="12"/>
      <c r="AL43" s="12"/>
      <c r="AM43" s="12"/>
      <c r="AN43" s="12"/>
      <c r="AO43" s="12"/>
      <c r="AP43" s="8"/>
      <c r="AQ43" s="8"/>
      <c r="AR43" s="8"/>
      <c r="AS43" s="11"/>
      <c r="AT43" s="11"/>
      <c r="AU43" s="8">
        <f t="shared" si="0"/>
        <v>-1351743</v>
      </c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</row>
    <row r="44" spans="1:70" ht="15.75" x14ac:dyDescent="0.25">
      <c r="A44" s="19">
        <v>35</v>
      </c>
      <c r="B44" s="6" t="s">
        <v>72</v>
      </c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2"/>
      <c r="AJ44" s="12"/>
      <c r="AK44" s="12"/>
      <c r="AL44" s="12"/>
      <c r="AM44" s="12"/>
      <c r="AN44" s="12"/>
      <c r="AO44" s="12"/>
      <c r="AP44" s="8"/>
      <c r="AQ44" s="8"/>
      <c r="AR44" s="8"/>
      <c r="AS44" s="11"/>
      <c r="AT44" s="11"/>
      <c r="AU44" s="8">
        <f t="shared" si="0"/>
        <v>0</v>
      </c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  <c r="BK44" s="30"/>
      <c r="BL44" s="30"/>
      <c r="BM44" s="30"/>
      <c r="BN44" s="30"/>
      <c r="BO44" s="30"/>
      <c r="BP44" s="30"/>
      <c r="BQ44" s="30"/>
      <c r="BR44" s="30"/>
    </row>
    <row r="45" spans="1:70" ht="15.75" x14ac:dyDescent="0.25">
      <c r="A45" s="19">
        <v>36</v>
      </c>
      <c r="B45" s="6" t="s">
        <v>73</v>
      </c>
      <c r="C45" s="8">
        <v>-39</v>
      </c>
      <c r="D45" s="8">
        <v>-1015814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2"/>
      <c r="AJ45" s="12"/>
      <c r="AK45" s="12"/>
      <c r="AL45" s="12"/>
      <c r="AM45" s="12"/>
      <c r="AN45" s="12"/>
      <c r="AO45" s="12"/>
      <c r="AP45" s="8"/>
      <c r="AQ45" s="8"/>
      <c r="AR45" s="8"/>
      <c r="AS45" s="11"/>
      <c r="AT45" s="11"/>
      <c r="AU45" s="8">
        <f t="shared" si="0"/>
        <v>-1015814</v>
      </c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</row>
    <row r="46" spans="1:70" ht="15.75" x14ac:dyDescent="0.25">
      <c r="A46" s="19">
        <v>37</v>
      </c>
      <c r="B46" s="6" t="s">
        <v>34</v>
      </c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2"/>
      <c r="AJ46" s="12"/>
      <c r="AK46" s="12"/>
      <c r="AL46" s="12"/>
      <c r="AM46" s="12"/>
      <c r="AN46" s="12"/>
      <c r="AO46" s="12"/>
      <c r="AP46" s="8"/>
      <c r="AQ46" s="8"/>
      <c r="AR46" s="8"/>
      <c r="AS46" s="11"/>
      <c r="AT46" s="11"/>
      <c r="AU46" s="8">
        <f t="shared" si="0"/>
        <v>0</v>
      </c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  <c r="BK46" s="30"/>
      <c r="BL46" s="30"/>
      <c r="BM46" s="30"/>
      <c r="BN46" s="30"/>
      <c r="BO46" s="30"/>
      <c r="BP46" s="30"/>
      <c r="BQ46" s="30"/>
      <c r="BR46" s="30"/>
    </row>
    <row r="47" spans="1:70" ht="15.75" x14ac:dyDescent="0.25">
      <c r="A47" s="19">
        <v>38</v>
      </c>
      <c r="B47" s="6" t="s">
        <v>56</v>
      </c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11"/>
      <c r="V47" s="11"/>
      <c r="W47" s="11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2"/>
      <c r="AJ47" s="12"/>
      <c r="AK47" s="12"/>
      <c r="AL47" s="12"/>
      <c r="AM47" s="12"/>
      <c r="AN47" s="12"/>
      <c r="AO47" s="12"/>
      <c r="AP47" s="8"/>
      <c r="AQ47" s="8"/>
      <c r="AR47" s="8"/>
      <c r="AS47" s="11"/>
      <c r="AT47" s="11"/>
      <c r="AU47" s="8">
        <f t="shared" si="0"/>
        <v>0</v>
      </c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  <c r="BK47" s="30"/>
      <c r="BL47" s="30"/>
      <c r="BM47" s="30"/>
      <c r="BN47" s="30"/>
      <c r="BO47" s="30"/>
      <c r="BP47" s="30"/>
      <c r="BQ47" s="30"/>
      <c r="BR47" s="30"/>
    </row>
    <row r="48" spans="1:70" ht="15.75" x14ac:dyDescent="0.25">
      <c r="A48" s="19">
        <v>39</v>
      </c>
      <c r="B48" s="6" t="s">
        <v>35</v>
      </c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11"/>
      <c r="V48" s="11"/>
      <c r="W48" s="11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2"/>
      <c r="AJ48" s="12"/>
      <c r="AK48" s="12"/>
      <c r="AL48" s="12"/>
      <c r="AM48" s="12"/>
      <c r="AN48" s="12"/>
      <c r="AO48" s="12"/>
      <c r="AP48" s="8"/>
      <c r="AQ48" s="8"/>
      <c r="AR48" s="8"/>
      <c r="AS48" s="11"/>
      <c r="AT48" s="11"/>
      <c r="AU48" s="8">
        <f t="shared" si="0"/>
        <v>0</v>
      </c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  <c r="BK48" s="30"/>
      <c r="BL48" s="30"/>
      <c r="BM48" s="30"/>
      <c r="BN48" s="30"/>
      <c r="BO48" s="30"/>
      <c r="BP48" s="30"/>
      <c r="BQ48" s="30"/>
      <c r="BR48" s="30"/>
    </row>
    <row r="49" spans="1:220" ht="15.75" x14ac:dyDescent="0.25">
      <c r="A49" s="19">
        <v>40</v>
      </c>
      <c r="B49" s="7" t="s">
        <v>36</v>
      </c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11"/>
      <c r="V49" s="11"/>
      <c r="W49" s="11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2"/>
      <c r="AJ49" s="12"/>
      <c r="AK49" s="12"/>
      <c r="AL49" s="12"/>
      <c r="AM49" s="12"/>
      <c r="AN49" s="12"/>
      <c r="AO49" s="12"/>
      <c r="AP49" s="8"/>
      <c r="AQ49" s="8"/>
      <c r="AR49" s="8"/>
      <c r="AS49" s="11"/>
      <c r="AT49" s="11"/>
      <c r="AU49" s="8">
        <f t="shared" si="0"/>
        <v>0</v>
      </c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  <c r="BK49" s="30"/>
      <c r="BL49" s="30"/>
      <c r="BM49" s="30"/>
      <c r="BN49" s="30"/>
      <c r="BO49" s="30"/>
      <c r="BP49" s="30"/>
      <c r="BQ49" s="30"/>
      <c r="BR49" s="30"/>
    </row>
    <row r="50" spans="1:220" ht="15.75" x14ac:dyDescent="0.25">
      <c r="A50" s="2">
        <v>41</v>
      </c>
      <c r="B50" s="7" t="s">
        <v>45</v>
      </c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11"/>
      <c r="V50" s="11"/>
      <c r="W50" s="11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2"/>
      <c r="AJ50" s="12"/>
      <c r="AK50" s="12"/>
      <c r="AL50" s="12"/>
      <c r="AM50" s="12"/>
      <c r="AN50" s="12"/>
      <c r="AO50" s="12"/>
      <c r="AP50" s="8"/>
      <c r="AQ50" s="8"/>
      <c r="AR50" s="8"/>
      <c r="AS50" s="11"/>
      <c r="AT50" s="11"/>
      <c r="AU50" s="8">
        <f t="shared" si="0"/>
        <v>0</v>
      </c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</row>
    <row r="51" spans="1:220" ht="15.75" x14ac:dyDescent="0.25">
      <c r="A51" s="2">
        <v>42</v>
      </c>
      <c r="B51" s="6" t="s">
        <v>8</v>
      </c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2"/>
      <c r="AJ51" s="12"/>
      <c r="AK51" s="12"/>
      <c r="AL51" s="12"/>
      <c r="AM51" s="12"/>
      <c r="AN51" s="12"/>
      <c r="AO51" s="12"/>
      <c r="AP51" s="8"/>
      <c r="AQ51" s="8"/>
      <c r="AR51" s="8"/>
      <c r="AS51" s="11"/>
      <c r="AT51" s="11"/>
      <c r="AU51" s="8">
        <f t="shared" si="0"/>
        <v>0</v>
      </c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  <c r="BK51" s="30"/>
      <c r="BL51" s="30"/>
      <c r="BM51" s="30"/>
      <c r="BN51" s="30"/>
      <c r="BO51" s="30"/>
      <c r="BP51" s="30"/>
      <c r="BQ51" s="30"/>
      <c r="BR51" s="30"/>
    </row>
    <row r="52" spans="1:220" ht="15.75" x14ac:dyDescent="0.25">
      <c r="A52" s="2">
        <v>43</v>
      </c>
      <c r="B52" s="7" t="s">
        <v>37</v>
      </c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2"/>
      <c r="AJ52" s="12"/>
      <c r="AK52" s="12"/>
      <c r="AL52" s="12"/>
      <c r="AM52" s="12"/>
      <c r="AN52" s="12"/>
      <c r="AO52" s="12"/>
      <c r="AP52" s="8"/>
      <c r="AQ52" s="8"/>
      <c r="AR52" s="8"/>
      <c r="AS52" s="11"/>
      <c r="AT52" s="11"/>
      <c r="AU52" s="8">
        <f t="shared" si="0"/>
        <v>0</v>
      </c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</row>
    <row r="53" spans="1:220" ht="15.75" x14ac:dyDescent="0.25">
      <c r="A53" s="2">
        <v>44</v>
      </c>
      <c r="B53" s="7" t="s">
        <v>9</v>
      </c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2"/>
      <c r="AJ53" s="12"/>
      <c r="AK53" s="12"/>
      <c r="AL53" s="12"/>
      <c r="AM53" s="12"/>
      <c r="AN53" s="12"/>
      <c r="AO53" s="12"/>
      <c r="AP53" s="8"/>
      <c r="AQ53" s="8"/>
      <c r="AR53" s="8"/>
      <c r="AS53" s="11"/>
      <c r="AT53" s="11"/>
      <c r="AU53" s="8">
        <f t="shared" si="0"/>
        <v>0</v>
      </c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  <c r="BK53" s="30"/>
      <c r="BL53" s="30"/>
      <c r="BM53" s="30"/>
      <c r="BN53" s="30"/>
      <c r="BO53" s="30"/>
      <c r="BP53" s="30"/>
      <c r="BQ53" s="30"/>
      <c r="BR53" s="30"/>
    </row>
    <row r="54" spans="1:220" ht="15.75" x14ac:dyDescent="0.25">
      <c r="A54" s="2">
        <v>45</v>
      </c>
      <c r="B54" s="6" t="s">
        <v>49</v>
      </c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2"/>
      <c r="AJ54" s="12"/>
      <c r="AK54" s="12"/>
      <c r="AL54" s="12"/>
      <c r="AM54" s="12"/>
      <c r="AN54" s="12"/>
      <c r="AO54" s="12"/>
      <c r="AP54" s="8"/>
      <c r="AQ54" s="8"/>
      <c r="AR54" s="8"/>
      <c r="AS54" s="11"/>
      <c r="AT54" s="11"/>
      <c r="AU54" s="8">
        <f t="shared" si="0"/>
        <v>0</v>
      </c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</row>
    <row r="55" spans="1:220" ht="15.75" x14ac:dyDescent="0.25">
      <c r="A55" s="2">
        <v>46</v>
      </c>
      <c r="B55" s="6" t="s">
        <v>26</v>
      </c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11"/>
      <c r="V55" s="11"/>
      <c r="W55" s="11"/>
      <c r="X55" s="11"/>
      <c r="Y55" s="11"/>
      <c r="Z55" s="11"/>
      <c r="AA55" s="11"/>
      <c r="AB55" s="11">
        <v>-390</v>
      </c>
      <c r="AC55" s="11">
        <v>-906600</v>
      </c>
      <c r="AD55" s="11"/>
      <c r="AE55" s="11"/>
      <c r="AF55" s="11"/>
      <c r="AG55" s="11"/>
      <c r="AH55" s="11"/>
      <c r="AI55" s="12"/>
      <c r="AJ55" s="12"/>
      <c r="AK55" s="12"/>
      <c r="AL55" s="12"/>
      <c r="AM55" s="12"/>
      <c r="AN55" s="12"/>
      <c r="AO55" s="12"/>
      <c r="AP55" s="8"/>
      <c r="AQ55" s="8"/>
      <c r="AR55" s="8"/>
      <c r="AS55" s="11"/>
      <c r="AT55" s="11"/>
      <c r="AU55" s="8">
        <f t="shared" si="0"/>
        <v>-906600</v>
      </c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  <c r="BK55" s="30"/>
      <c r="BL55" s="30"/>
      <c r="BM55" s="30"/>
      <c r="BN55" s="30"/>
      <c r="BO55" s="30"/>
      <c r="BP55" s="30"/>
      <c r="BQ55" s="30"/>
      <c r="BR55" s="30"/>
    </row>
    <row r="56" spans="1:220" ht="15.75" x14ac:dyDescent="0.25">
      <c r="A56" s="2">
        <v>47</v>
      </c>
      <c r="B56" s="6" t="s">
        <v>33</v>
      </c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11"/>
      <c r="V56" s="11"/>
      <c r="W56" s="11"/>
      <c r="X56" s="11"/>
      <c r="Y56" s="11"/>
      <c r="Z56" s="11"/>
      <c r="AA56" s="11"/>
      <c r="AB56" s="11">
        <v>2949</v>
      </c>
      <c r="AC56" s="11">
        <v>1495510</v>
      </c>
      <c r="AD56" s="11"/>
      <c r="AE56" s="11"/>
      <c r="AF56" s="11"/>
      <c r="AG56" s="11"/>
      <c r="AH56" s="11"/>
      <c r="AI56" s="12"/>
      <c r="AJ56" s="12"/>
      <c r="AK56" s="12"/>
      <c r="AL56" s="12"/>
      <c r="AM56" s="12"/>
      <c r="AN56" s="12"/>
      <c r="AO56" s="12"/>
      <c r="AP56" s="8"/>
      <c r="AQ56" s="8"/>
      <c r="AR56" s="8"/>
      <c r="AS56" s="11"/>
      <c r="AT56" s="11"/>
      <c r="AU56" s="8">
        <f t="shared" si="0"/>
        <v>1495510</v>
      </c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</row>
    <row r="57" spans="1:220" ht="15.75" x14ac:dyDescent="0.25">
      <c r="A57" s="2">
        <v>48</v>
      </c>
      <c r="B57" s="6" t="s">
        <v>55</v>
      </c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2"/>
      <c r="AJ57" s="12"/>
      <c r="AK57" s="12"/>
      <c r="AL57" s="12"/>
      <c r="AM57" s="12"/>
      <c r="AN57" s="12"/>
      <c r="AO57" s="12"/>
      <c r="AP57" s="8"/>
      <c r="AQ57" s="8"/>
      <c r="AR57" s="8"/>
      <c r="AS57" s="11"/>
      <c r="AT57" s="11"/>
      <c r="AU57" s="8">
        <f t="shared" si="0"/>
        <v>0</v>
      </c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  <c r="BK57" s="30"/>
      <c r="BL57" s="30"/>
      <c r="BM57" s="30"/>
      <c r="BN57" s="30"/>
      <c r="BO57" s="30"/>
      <c r="BP57" s="30"/>
      <c r="BQ57" s="30"/>
      <c r="BR57" s="30"/>
      <c r="HL57" s="15">
        <f>SUM(A57:HK57)</f>
        <v>48</v>
      </c>
    </row>
    <row r="58" spans="1:220" ht="15.75" x14ac:dyDescent="0.25">
      <c r="A58" s="2">
        <v>49</v>
      </c>
      <c r="B58" s="6" t="s">
        <v>54</v>
      </c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2"/>
      <c r="AJ58" s="12"/>
      <c r="AK58" s="12"/>
      <c r="AL58" s="12"/>
      <c r="AM58" s="12"/>
      <c r="AN58" s="12"/>
      <c r="AO58" s="12"/>
      <c r="AP58" s="8"/>
      <c r="AQ58" s="8"/>
      <c r="AR58" s="8"/>
      <c r="AS58" s="11"/>
      <c r="AT58" s="11"/>
      <c r="AU58" s="8">
        <f t="shared" si="0"/>
        <v>0</v>
      </c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  <c r="BK58" s="30"/>
      <c r="BL58" s="30"/>
      <c r="BM58" s="30"/>
      <c r="BN58" s="30"/>
      <c r="BO58" s="30"/>
      <c r="BP58" s="30"/>
      <c r="BQ58" s="30"/>
      <c r="BR58" s="30"/>
    </row>
    <row r="59" spans="1:220" ht="15.75" x14ac:dyDescent="0.25">
      <c r="A59" s="2">
        <v>50</v>
      </c>
      <c r="B59" s="7" t="s">
        <v>53</v>
      </c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11"/>
      <c r="V59" s="11"/>
      <c r="W59" s="11"/>
      <c r="X59" s="11"/>
      <c r="Y59" s="11"/>
      <c r="Z59" s="11"/>
      <c r="AA59" s="12"/>
      <c r="AB59" s="12">
        <v>-240</v>
      </c>
      <c r="AC59" s="12">
        <v>-981100</v>
      </c>
      <c r="AD59" s="11"/>
      <c r="AE59" s="11"/>
      <c r="AF59" s="11"/>
      <c r="AG59" s="11"/>
      <c r="AH59" s="11"/>
      <c r="AI59" s="12"/>
      <c r="AJ59" s="12"/>
      <c r="AK59" s="12"/>
      <c r="AL59" s="12"/>
      <c r="AM59" s="12"/>
      <c r="AN59" s="12"/>
      <c r="AO59" s="12"/>
      <c r="AP59" s="8"/>
      <c r="AQ59" s="8"/>
      <c r="AR59" s="8"/>
      <c r="AS59" s="12"/>
      <c r="AT59" s="12"/>
      <c r="AU59" s="8">
        <f t="shared" si="0"/>
        <v>-981100</v>
      </c>
      <c r="AV59" s="30"/>
      <c r="AW59" s="30"/>
      <c r="AX59" s="30"/>
      <c r="AY59" s="30"/>
      <c r="AZ59" s="30"/>
      <c r="BA59" s="30"/>
      <c r="BB59" s="30"/>
      <c r="BC59" s="30"/>
      <c r="BD59" s="30"/>
      <c r="BE59" s="30"/>
      <c r="BF59" s="30"/>
      <c r="BG59" s="30"/>
      <c r="BH59" s="30"/>
      <c r="BI59" s="30"/>
      <c r="BJ59" s="30"/>
      <c r="BK59" s="30"/>
      <c r="BL59" s="30"/>
      <c r="BM59" s="30"/>
      <c r="BN59" s="30"/>
      <c r="BO59" s="30"/>
      <c r="BP59" s="30"/>
      <c r="BQ59" s="30"/>
      <c r="BR59" s="30"/>
    </row>
    <row r="60" spans="1:220" ht="15.75" x14ac:dyDescent="0.25">
      <c r="A60" s="2">
        <v>51</v>
      </c>
      <c r="B60" s="6" t="s">
        <v>5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11"/>
      <c r="V60" s="11"/>
      <c r="W60" s="11"/>
      <c r="X60" s="11"/>
      <c r="Y60" s="11"/>
      <c r="Z60" s="11"/>
      <c r="AA60" s="12"/>
      <c r="AB60" s="12"/>
      <c r="AC60" s="12"/>
      <c r="AD60" s="11"/>
      <c r="AE60" s="11"/>
      <c r="AF60" s="11"/>
      <c r="AG60" s="11"/>
      <c r="AH60" s="11"/>
      <c r="AI60" s="12"/>
      <c r="AJ60" s="12"/>
      <c r="AK60" s="12"/>
      <c r="AL60" s="12"/>
      <c r="AM60" s="12"/>
      <c r="AN60" s="12"/>
      <c r="AO60" s="12"/>
      <c r="AP60" s="8"/>
      <c r="AQ60" s="8"/>
      <c r="AR60" s="8"/>
      <c r="AS60" s="12"/>
      <c r="AT60" s="12"/>
      <c r="AU60" s="8">
        <f t="shared" si="0"/>
        <v>0</v>
      </c>
      <c r="AV60" s="30"/>
      <c r="AW60" s="30"/>
      <c r="AX60" s="30"/>
      <c r="AY60" s="30"/>
      <c r="AZ60" s="30"/>
      <c r="BA60" s="30"/>
      <c r="BB60" s="30"/>
      <c r="BC60" s="30"/>
      <c r="BD60" s="30"/>
      <c r="BE60" s="30"/>
      <c r="BF60" s="30"/>
      <c r="BG60" s="30"/>
      <c r="BH60" s="30"/>
      <c r="BI60" s="30"/>
      <c r="BJ60" s="30"/>
      <c r="BK60" s="30"/>
      <c r="BL60" s="30"/>
      <c r="BM60" s="30"/>
      <c r="BN60" s="30"/>
      <c r="BO60" s="30"/>
      <c r="BP60" s="30"/>
      <c r="BQ60" s="30"/>
      <c r="BR60" s="30"/>
    </row>
    <row r="61" spans="1:220" ht="15.75" x14ac:dyDescent="0.25">
      <c r="A61" s="2">
        <v>52</v>
      </c>
      <c r="B61" s="7" t="s">
        <v>46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>
        <v>-5</v>
      </c>
      <c r="N61" s="8">
        <v>-24545</v>
      </c>
      <c r="O61" s="8"/>
      <c r="P61" s="8"/>
      <c r="Q61" s="8"/>
      <c r="R61" s="8"/>
      <c r="S61" s="8"/>
      <c r="T61" s="8"/>
      <c r="U61" s="11"/>
      <c r="V61" s="11"/>
      <c r="W61" s="11"/>
      <c r="X61" s="11"/>
      <c r="Y61" s="11"/>
      <c r="Z61" s="11"/>
      <c r="AA61" s="12"/>
      <c r="AB61" s="12"/>
      <c r="AC61" s="12"/>
      <c r="AD61" s="11"/>
      <c r="AE61" s="11"/>
      <c r="AF61" s="11"/>
      <c r="AG61" s="11"/>
      <c r="AH61" s="11"/>
      <c r="AI61" s="12"/>
      <c r="AJ61" s="12"/>
      <c r="AK61" s="12"/>
      <c r="AL61" s="12"/>
      <c r="AM61" s="12"/>
      <c r="AN61" s="12"/>
      <c r="AO61" s="12"/>
      <c r="AP61" s="8"/>
      <c r="AQ61" s="8"/>
      <c r="AR61" s="8"/>
      <c r="AS61" s="12"/>
      <c r="AT61" s="12"/>
      <c r="AU61" s="8">
        <f t="shared" si="0"/>
        <v>-24545</v>
      </c>
      <c r="AV61" s="30"/>
      <c r="AW61" s="30"/>
      <c r="AX61" s="30"/>
      <c r="AY61" s="30"/>
      <c r="AZ61" s="30"/>
      <c r="BA61" s="30"/>
      <c r="BB61" s="30"/>
      <c r="BC61" s="30"/>
      <c r="BD61" s="30"/>
      <c r="BE61" s="30"/>
      <c r="BF61" s="30"/>
      <c r="BG61" s="30"/>
      <c r="BH61" s="30"/>
      <c r="BI61" s="30"/>
      <c r="BJ61" s="30"/>
      <c r="BK61" s="30"/>
      <c r="BL61" s="30"/>
      <c r="BM61" s="30"/>
      <c r="BN61" s="30"/>
      <c r="BO61" s="30"/>
      <c r="BP61" s="30"/>
      <c r="BQ61" s="30"/>
      <c r="BR61" s="30"/>
    </row>
    <row r="62" spans="1:220" ht="15.75" x14ac:dyDescent="0.25">
      <c r="A62" s="3">
        <v>53</v>
      </c>
      <c r="B62" s="7" t="s">
        <v>28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11"/>
      <c r="V62" s="11"/>
      <c r="W62" s="11"/>
      <c r="X62" s="11"/>
      <c r="Y62" s="11"/>
      <c r="Z62" s="11"/>
      <c r="AA62" s="12"/>
      <c r="AB62" s="12"/>
      <c r="AC62" s="12"/>
      <c r="AD62" s="11"/>
      <c r="AE62" s="11"/>
      <c r="AF62" s="11"/>
      <c r="AG62" s="11"/>
      <c r="AH62" s="11"/>
      <c r="AI62" s="12"/>
      <c r="AJ62" s="12"/>
      <c r="AK62" s="12"/>
      <c r="AL62" s="12"/>
      <c r="AM62" s="12"/>
      <c r="AN62" s="12"/>
      <c r="AO62" s="12"/>
      <c r="AP62" s="8"/>
      <c r="AQ62" s="8"/>
      <c r="AR62" s="8"/>
      <c r="AS62" s="12"/>
      <c r="AT62" s="12"/>
      <c r="AU62" s="8">
        <f t="shared" si="0"/>
        <v>0</v>
      </c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  <c r="BK62" s="30"/>
      <c r="BL62" s="30"/>
      <c r="BM62" s="30"/>
      <c r="BN62" s="30"/>
      <c r="BO62" s="30"/>
      <c r="BP62" s="30"/>
      <c r="BQ62" s="30"/>
      <c r="BR62" s="30"/>
    </row>
    <row r="63" spans="1:220" ht="15.75" x14ac:dyDescent="0.25">
      <c r="A63" s="4">
        <v>54</v>
      </c>
      <c r="B63" s="20" t="s">
        <v>6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11"/>
      <c r="V63" s="11"/>
      <c r="W63" s="11"/>
      <c r="X63" s="11"/>
      <c r="Y63" s="11"/>
      <c r="Z63" s="11"/>
      <c r="AA63" s="12"/>
      <c r="AB63" s="12">
        <v>238</v>
      </c>
      <c r="AC63" s="12">
        <v>-2347641</v>
      </c>
      <c r="AD63" s="11"/>
      <c r="AE63" s="11"/>
      <c r="AF63" s="11"/>
      <c r="AG63" s="11"/>
      <c r="AH63" s="11"/>
      <c r="AI63" s="12"/>
      <c r="AJ63" s="12"/>
      <c r="AK63" s="12"/>
      <c r="AL63" s="12"/>
      <c r="AM63" s="12"/>
      <c r="AN63" s="12"/>
      <c r="AO63" s="12"/>
      <c r="AP63" s="8"/>
      <c r="AQ63" s="8"/>
      <c r="AR63" s="8"/>
      <c r="AS63" s="12"/>
      <c r="AT63" s="12"/>
      <c r="AU63" s="8">
        <f t="shared" si="0"/>
        <v>-2347641</v>
      </c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  <c r="BK63" s="30"/>
      <c r="BL63" s="30"/>
      <c r="BM63" s="30"/>
      <c r="BN63" s="30"/>
      <c r="BO63" s="30"/>
      <c r="BP63" s="30"/>
      <c r="BQ63" s="30"/>
      <c r="BR63" s="30"/>
    </row>
    <row r="64" spans="1:220" ht="15.75" x14ac:dyDescent="0.25">
      <c r="A64" s="4">
        <v>55</v>
      </c>
      <c r="B64" s="6" t="s">
        <v>7</v>
      </c>
      <c r="C64" s="8"/>
      <c r="D64" s="8"/>
      <c r="E64" s="8"/>
      <c r="F64" s="8"/>
      <c r="G64" s="8"/>
      <c r="H64" s="8"/>
      <c r="I64" s="8"/>
      <c r="J64" s="8"/>
      <c r="K64" s="8"/>
      <c r="L64" s="8"/>
      <c r="M64" s="8">
        <v>15</v>
      </c>
      <c r="N64" s="8">
        <v>1614921</v>
      </c>
      <c r="O64" s="8"/>
      <c r="P64" s="8"/>
      <c r="Q64" s="8"/>
      <c r="R64" s="8"/>
      <c r="S64" s="8"/>
      <c r="T64" s="8"/>
      <c r="U64" s="11"/>
      <c r="V64" s="11"/>
      <c r="W64" s="11"/>
      <c r="X64" s="11"/>
      <c r="Y64" s="11"/>
      <c r="Z64" s="11"/>
      <c r="AA64" s="12"/>
      <c r="AB64" s="12">
        <v>1500</v>
      </c>
      <c r="AC64" s="12">
        <v>4770000</v>
      </c>
      <c r="AD64" s="11"/>
      <c r="AE64" s="11"/>
      <c r="AF64" s="11"/>
      <c r="AG64" s="11"/>
      <c r="AH64" s="11"/>
      <c r="AI64" s="12"/>
      <c r="AJ64" s="12"/>
      <c r="AK64" s="12"/>
      <c r="AL64" s="12"/>
      <c r="AM64" s="12"/>
      <c r="AN64" s="12"/>
      <c r="AO64" s="12"/>
      <c r="AP64" s="8"/>
      <c r="AQ64" s="8"/>
      <c r="AR64" s="8"/>
      <c r="AS64" s="12"/>
      <c r="AT64" s="12"/>
      <c r="AU64" s="8">
        <f t="shared" si="0"/>
        <v>6384921</v>
      </c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  <c r="BK64" s="30"/>
      <c r="BL64" s="30"/>
      <c r="BM64" s="30"/>
      <c r="BN64" s="30"/>
      <c r="BO64" s="30"/>
      <c r="BP64" s="30"/>
      <c r="BQ64" s="30"/>
      <c r="BR64" s="30"/>
    </row>
    <row r="65" spans="1:70" ht="15.75" x14ac:dyDescent="0.25">
      <c r="A65" s="4">
        <v>56</v>
      </c>
      <c r="B65" s="7" t="s">
        <v>38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11"/>
      <c r="V65" s="11"/>
      <c r="W65" s="11"/>
      <c r="X65" s="11"/>
      <c r="Y65" s="11"/>
      <c r="Z65" s="11"/>
      <c r="AA65" s="12"/>
      <c r="AB65" s="12"/>
      <c r="AC65" s="12"/>
      <c r="AD65" s="11"/>
      <c r="AE65" s="11"/>
      <c r="AF65" s="11"/>
      <c r="AG65" s="11"/>
      <c r="AH65" s="11"/>
      <c r="AI65" s="12"/>
      <c r="AJ65" s="12"/>
      <c r="AK65" s="12"/>
      <c r="AL65" s="12"/>
      <c r="AM65" s="12"/>
      <c r="AN65" s="12"/>
      <c r="AO65" s="12"/>
      <c r="AP65" s="8"/>
      <c r="AQ65" s="8"/>
      <c r="AR65" s="8"/>
      <c r="AS65" s="12"/>
      <c r="AT65" s="12"/>
      <c r="AU65" s="8">
        <f t="shared" si="0"/>
        <v>0</v>
      </c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  <c r="BK65" s="30"/>
      <c r="BL65" s="30"/>
      <c r="BM65" s="30"/>
      <c r="BN65" s="30"/>
      <c r="BO65" s="30"/>
      <c r="BP65" s="30"/>
      <c r="BQ65" s="30"/>
      <c r="BR65" s="30"/>
    </row>
    <row r="66" spans="1:70" ht="15.75" x14ac:dyDescent="0.25">
      <c r="A66" s="4">
        <v>57</v>
      </c>
      <c r="B66" s="6" t="s">
        <v>51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>
        <v>-63</v>
      </c>
      <c r="T66" s="38">
        <v>-261293</v>
      </c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>
        <f t="shared" si="0"/>
        <v>-261293</v>
      </c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  <c r="BK66" s="30"/>
      <c r="BL66" s="30"/>
      <c r="BM66" s="30"/>
      <c r="BN66" s="30"/>
      <c r="BO66" s="30"/>
      <c r="BP66" s="30"/>
      <c r="BQ66" s="30"/>
      <c r="BR66" s="30"/>
    </row>
    <row r="67" spans="1:70" ht="15.75" x14ac:dyDescent="0.25">
      <c r="A67" s="4">
        <v>58</v>
      </c>
      <c r="B67" s="7" t="s">
        <v>32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>
        <v>-11</v>
      </c>
      <c r="T67" s="38">
        <v>-45622</v>
      </c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9"/>
      <c r="AJ67" s="9"/>
      <c r="AK67" s="9"/>
      <c r="AL67" s="9"/>
      <c r="AM67" s="9"/>
      <c r="AN67" s="9"/>
      <c r="AO67" s="9"/>
      <c r="AP67" s="8"/>
      <c r="AQ67" s="8"/>
      <c r="AR67" s="8"/>
      <c r="AS67" s="8"/>
      <c r="AT67" s="8"/>
      <c r="AU67" s="8">
        <f t="shared" si="0"/>
        <v>-45622</v>
      </c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  <c r="BK67" s="30"/>
      <c r="BL67" s="30"/>
      <c r="BM67" s="30"/>
      <c r="BN67" s="30"/>
      <c r="BO67" s="30"/>
      <c r="BP67" s="30"/>
      <c r="BQ67" s="30"/>
      <c r="BR67" s="30"/>
    </row>
    <row r="68" spans="1:70" ht="15.75" x14ac:dyDescent="0.25">
      <c r="A68" s="4">
        <v>59</v>
      </c>
      <c r="B68" s="7" t="s">
        <v>29</v>
      </c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>
        <v>-16</v>
      </c>
      <c r="T68" s="38">
        <f>S68*4147.5</f>
        <v>-66360</v>
      </c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9"/>
      <c r="AJ68" s="9"/>
      <c r="AK68" s="9"/>
      <c r="AL68" s="9"/>
      <c r="AM68" s="9"/>
      <c r="AN68" s="9"/>
      <c r="AO68" s="9"/>
      <c r="AP68" s="8"/>
      <c r="AQ68" s="8"/>
      <c r="AR68" s="8"/>
      <c r="AS68" s="8"/>
      <c r="AT68" s="8"/>
      <c r="AU68" s="8">
        <f t="shared" si="0"/>
        <v>-66360</v>
      </c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  <c r="BK68" s="30"/>
      <c r="BL68" s="30"/>
      <c r="BM68" s="30"/>
      <c r="BN68" s="30"/>
      <c r="BO68" s="30"/>
      <c r="BP68" s="30"/>
      <c r="BQ68" s="30"/>
      <c r="BR68" s="30"/>
    </row>
    <row r="69" spans="1:70" ht="15.75" x14ac:dyDescent="0.25">
      <c r="A69" s="4">
        <v>60</v>
      </c>
      <c r="B69" s="7" t="s">
        <v>50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>
        <f t="shared" si="0"/>
        <v>0</v>
      </c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  <c r="BK69" s="30"/>
      <c r="BL69" s="30"/>
      <c r="BM69" s="30"/>
      <c r="BN69" s="30"/>
      <c r="BO69" s="30"/>
      <c r="BP69" s="30"/>
      <c r="BQ69" s="30"/>
      <c r="BR69" s="30"/>
    </row>
    <row r="70" spans="1:70" ht="15.75" x14ac:dyDescent="0.25">
      <c r="A70" s="4">
        <v>61</v>
      </c>
      <c r="B70" s="6" t="s">
        <v>52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>
        <f t="shared" si="0"/>
        <v>0</v>
      </c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  <c r="BK70" s="30"/>
      <c r="BL70" s="30"/>
      <c r="BM70" s="30"/>
      <c r="BN70" s="30"/>
      <c r="BO70" s="30"/>
      <c r="BP70" s="30"/>
      <c r="BQ70" s="30"/>
      <c r="BR70" s="30"/>
    </row>
    <row r="71" spans="1:70" ht="15.75" x14ac:dyDescent="0.25">
      <c r="A71" s="4">
        <v>62</v>
      </c>
      <c r="B71" s="7" t="s">
        <v>39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>
        <f t="shared" si="0"/>
        <v>0</v>
      </c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  <c r="BK71" s="30"/>
      <c r="BL71" s="30"/>
      <c r="BM71" s="30"/>
      <c r="BN71" s="30"/>
      <c r="BO71" s="30"/>
      <c r="BP71" s="30"/>
      <c r="BQ71" s="30"/>
      <c r="BR71" s="30"/>
    </row>
    <row r="72" spans="1:70" ht="15.75" x14ac:dyDescent="0.25">
      <c r="A72" s="4">
        <v>63</v>
      </c>
      <c r="B72" s="7" t="s">
        <v>40</v>
      </c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>
        <f t="shared" si="0"/>
        <v>0</v>
      </c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  <c r="BK72" s="30"/>
      <c r="BL72" s="30"/>
      <c r="BM72" s="30"/>
      <c r="BN72" s="30"/>
      <c r="BO72" s="30"/>
      <c r="BP72" s="30"/>
      <c r="BQ72" s="30"/>
      <c r="BR72" s="30"/>
    </row>
    <row r="73" spans="1:70" ht="15.75" x14ac:dyDescent="0.25">
      <c r="A73" s="4">
        <v>64</v>
      </c>
      <c r="B73" s="7" t="s">
        <v>27</v>
      </c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>
        <f t="shared" si="0"/>
        <v>0</v>
      </c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  <c r="BK73" s="30"/>
      <c r="BL73" s="30"/>
      <c r="BM73" s="30"/>
      <c r="BN73" s="30"/>
      <c r="BO73" s="30"/>
      <c r="BP73" s="30"/>
      <c r="BQ73" s="30"/>
      <c r="BR73" s="30"/>
    </row>
    <row r="74" spans="1:70" ht="15.75" x14ac:dyDescent="0.25">
      <c r="A74" s="4">
        <v>65</v>
      </c>
      <c r="B74" s="7" t="s">
        <v>41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>
        <f t="shared" si="0"/>
        <v>0</v>
      </c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  <c r="BK74" s="30"/>
      <c r="BL74" s="30"/>
      <c r="BM74" s="30"/>
      <c r="BN74" s="30"/>
      <c r="BO74" s="30"/>
      <c r="BP74" s="30"/>
      <c r="BQ74" s="30"/>
      <c r="BR74" s="30"/>
    </row>
    <row r="75" spans="1:70" ht="15.75" x14ac:dyDescent="0.25">
      <c r="A75" s="21"/>
      <c r="B75" s="4" t="s">
        <v>20</v>
      </c>
      <c r="C75" s="8">
        <f>SUM(C10:C74)</f>
        <v>0</v>
      </c>
      <c r="D75" s="8">
        <f t="shared" ref="D75:AU75" si="1">SUM(D10:D74)</f>
        <v>0</v>
      </c>
      <c r="E75" s="8">
        <f t="shared" si="1"/>
        <v>0</v>
      </c>
      <c r="F75" s="8">
        <f t="shared" si="1"/>
        <v>0</v>
      </c>
      <c r="G75" s="8">
        <f t="shared" si="1"/>
        <v>0</v>
      </c>
      <c r="H75" s="8">
        <f t="shared" si="1"/>
        <v>0</v>
      </c>
      <c r="I75" s="8">
        <f t="shared" si="1"/>
        <v>0</v>
      </c>
      <c r="J75" s="8">
        <f t="shared" si="1"/>
        <v>0</v>
      </c>
      <c r="K75" s="8">
        <f t="shared" si="1"/>
        <v>0</v>
      </c>
      <c r="L75" s="8">
        <f t="shared" si="1"/>
        <v>0</v>
      </c>
      <c r="M75" s="8">
        <f t="shared" si="1"/>
        <v>0</v>
      </c>
      <c r="N75" s="8">
        <f t="shared" si="1"/>
        <v>0</v>
      </c>
      <c r="O75" s="8">
        <f t="shared" si="1"/>
        <v>0</v>
      </c>
      <c r="P75" s="8">
        <f t="shared" si="1"/>
        <v>0</v>
      </c>
      <c r="Q75" s="8">
        <f t="shared" si="1"/>
        <v>0</v>
      </c>
      <c r="R75" s="8">
        <f t="shared" si="1"/>
        <v>0</v>
      </c>
      <c r="S75" s="8">
        <f t="shared" si="1"/>
        <v>0</v>
      </c>
      <c r="T75" s="8">
        <f t="shared" si="1"/>
        <v>0</v>
      </c>
      <c r="U75" s="8">
        <f t="shared" si="1"/>
        <v>0</v>
      </c>
      <c r="V75" s="8">
        <f t="shared" si="1"/>
        <v>0</v>
      </c>
      <c r="W75" s="8">
        <f t="shared" si="1"/>
        <v>0</v>
      </c>
      <c r="X75" s="8">
        <f t="shared" si="1"/>
        <v>0</v>
      </c>
      <c r="Y75" s="8">
        <f t="shared" si="1"/>
        <v>0</v>
      </c>
      <c r="Z75" s="8">
        <f t="shared" si="1"/>
        <v>0</v>
      </c>
      <c r="AA75" s="8">
        <f t="shared" si="1"/>
        <v>0</v>
      </c>
      <c r="AB75" s="8">
        <f t="shared" si="1"/>
        <v>9019</v>
      </c>
      <c r="AC75" s="8">
        <f t="shared" si="1"/>
        <v>0</v>
      </c>
      <c r="AD75" s="8">
        <f t="shared" si="1"/>
        <v>0</v>
      </c>
      <c r="AE75" s="8">
        <f t="shared" si="1"/>
        <v>0</v>
      </c>
      <c r="AF75" s="8">
        <f t="shared" si="1"/>
        <v>0</v>
      </c>
      <c r="AG75" s="8">
        <f t="shared" si="1"/>
        <v>0</v>
      </c>
      <c r="AH75" s="8">
        <f t="shared" si="1"/>
        <v>0</v>
      </c>
      <c r="AI75" s="8">
        <f t="shared" si="1"/>
        <v>0</v>
      </c>
      <c r="AJ75" s="8">
        <f t="shared" si="1"/>
        <v>0</v>
      </c>
      <c r="AK75" s="8">
        <f t="shared" si="1"/>
        <v>0</v>
      </c>
      <c r="AL75" s="8">
        <f t="shared" si="1"/>
        <v>0</v>
      </c>
      <c r="AM75" s="8">
        <f t="shared" si="1"/>
        <v>0</v>
      </c>
      <c r="AN75" s="8">
        <f t="shared" si="1"/>
        <v>0</v>
      </c>
      <c r="AO75" s="8">
        <f t="shared" si="1"/>
        <v>0</v>
      </c>
      <c r="AP75" s="8">
        <f t="shared" si="1"/>
        <v>0</v>
      </c>
      <c r="AQ75" s="8">
        <f t="shared" si="1"/>
        <v>0</v>
      </c>
      <c r="AR75" s="8">
        <f t="shared" si="1"/>
        <v>0</v>
      </c>
      <c r="AS75" s="8">
        <f t="shared" si="1"/>
        <v>0</v>
      </c>
      <c r="AT75" s="8">
        <f t="shared" si="1"/>
        <v>0</v>
      </c>
      <c r="AU75" s="8">
        <f t="shared" si="1"/>
        <v>0</v>
      </c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  <c r="BK75" s="30"/>
      <c r="BL75" s="30"/>
      <c r="BM75" s="30"/>
      <c r="BN75" s="30"/>
      <c r="BO75" s="30"/>
      <c r="BP75" s="30"/>
      <c r="BQ75" s="30"/>
      <c r="BR75" s="30"/>
    </row>
    <row r="76" spans="1:70" ht="15.75" x14ac:dyDescent="0.25">
      <c r="C76" s="14"/>
      <c r="D76" s="14"/>
      <c r="E76" s="14"/>
      <c r="F76" s="14"/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  <c r="BK76" s="30"/>
      <c r="BL76" s="30"/>
      <c r="BM76" s="30"/>
      <c r="BN76" s="30"/>
      <c r="BO76" s="30"/>
      <c r="BP76" s="30"/>
      <c r="BQ76" s="30"/>
      <c r="BR76" s="30"/>
    </row>
    <row r="77" spans="1:70" ht="15.75" x14ac:dyDescent="0.25"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30"/>
      <c r="AW77" s="30"/>
      <c r="AX77" s="30"/>
      <c r="AY77" s="30"/>
      <c r="AZ77" s="30"/>
      <c r="BA77" s="30"/>
      <c r="BB77" s="30"/>
      <c r="BC77" s="30"/>
      <c r="BD77" s="30"/>
      <c r="BE77" s="30"/>
      <c r="BF77" s="30"/>
      <c r="BG77" s="30"/>
      <c r="BH77" s="30"/>
      <c r="BI77" s="30"/>
      <c r="BJ77" s="30"/>
      <c r="BK77" s="30"/>
      <c r="BL77" s="30"/>
      <c r="BM77" s="30"/>
      <c r="BN77" s="30"/>
      <c r="BO77" s="30"/>
      <c r="BP77" s="30"/>
      <c r="BQ77" s="30"/>
      <c r="BR77" s="30"/>
    </row>
    <row r="78" spans="1:70" ht="15.75" x14ac:dyDescent="0.25">
      <c r="C78" s="14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30"/>
      <c r="AW78" s="30"/>
      <c r="AX78" s="30"/>
      <c r="AY78" s="30"/>
      <c r="AZ78" s="30"/>
      <c r="BA78" s="30"/>
      <c r="BB78" s="30"/>
      <c r="BC78" s="30"/>
      <c r="BD78" s="30"/>
      <c r="BE78" s="30"/>
      <c r="BF78" s="30"/>
      <c r="BG78" s="30"/>
      <c r="BH78" s="30"/>
      <c r="BI78" s="30"/>
      <c r="BJ78" s="30"/>
      <c r="BK78" s="30"/>
      <c r="BL78" s="30"/>
      <c r="BM78" s="30"/>
      <c r="BN78" s="30"/>
      <c r="BO78" s="30"/>
      <c r="BP78" s="30"/>
      <c r="BQ78" s="30"/>
      <c r="BR78" s="30"/>
    </row>
    <row r="79" spans="1:70" ht="15.75" x14ac:dyDescent="0.25"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  <c r="BK79" s="30"/>
      <c r="BL79" s="30"/>
      <c r="BM79" s="30"/>
      <c r="BN79" s="30"/>
      <c r="BO79" s="30"/>
      <c r="BP79" s="30"/>
      <c r="BQ79" s="30"/>
      <c r="BR79" s="30"/>
    </row>
    <row r="80" spans="1:70" ht="15.75" x14ac:dyDescent="0.25">
      <c r="C80" s="14"/>
      <c r="D80" s="14"/>
      <c r="E80" s="14"/>
      <c r="F80" s="14"/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  <c r="BK80" s="30"/>
      <c r="BL80" s="30"/>
      <c r="BM80" s="30"/>
      <c r="BN80" s="30"/>
      <c r="BO80" s="30"/>
      <c r="BP80" s="30"/>
      <c r="BQ80" s="30"/>
      <c r="BR80" s="30"/>
    </row>
    <row r="81" spans="3:70" ht="15.75" x14ac:dyDescent="0.25"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  <c r="BK81" s="30"/>
      <c r="BL81" s="30"/>
      <c r="BM81" s="30"/>
      <c r="BN81" s="30"/>
      <c r="BO81" s="30"/>
      <c r="BP81" s="30"/>
      <c r="BQ81" s="30"/>
      <c r="BR81" s="30"/>
    </row>
    <row r="82" spans="3:70" ht="15.75" x14ac:dyDescent="0.25">
      <c r="C82" s="14"/>
      <c r="D82" s="14"/>
      <c r="E82" s="14"/>
      <c r="F82" s="14"/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  <c r="BK82" s="30"/>
      <c r="BL82" s="30"/>
      <c r="BM82" s="30"/>
      <c r="BN82" s="30"/>
      <c r="BO82" s="30"/>
      <c r="BP82" s="30"/>
      <c r="BQ82" s="30"/>
      <c r="BR82" s="30"/>
    </row>
    <row r="83" spans="3:70" ht="15.75" x14ac:dyDescent="0.25">
      <c r="C83" s="14"/>
      <c r="D83" s="14"/>
      <c r="E83" s="14"/>
      <c r="F83" s="14"/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  <c r="BK83" s="30"/>
      <c r="BL83" s="30"/>
      <c r="BM83" s="30"/>
      <c r="BN83" s="30"/>
      <c r="BO83" s="30"/>
      <c r="BP83" s="30"/>
      <c r="BQ83" s="30"/>
      <c r="BR83" s="30"/>
    </row>
    <row r="84" spans="3:70" ht="15.75" x14ac:dyDescent="0.25"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30"/>
      <c r="AW84" s="30"/>
      <c r="AX84" s="30"/>
      <c r="AY84" s="30"/>
      <c r="AZ84" s="30"/>
      <c r="BA84" s="30"/>
      <c r="BB84" s="30"/>
      <c r="BC84" s="30"/>
      <c r="BD84" s="30"/>
      <c r="BE84" s="30"/>
      <c r="BF84" s="30"/>
      <c r="BG84" s="30"/>
      <c r="BH84" s="30"/>
      <c r="BI84" s="30"/>
      <c r="BJ84" s="30"/>
      <c r="BK84" s="30"/>
      <c r="BL84" s="30"/>
      <c r="BM84" s="30"/>
      <c r="BN84" s="30"/>
      <c r="BO84" s="30"/>
      <c r="BP84" s="30"/>
      <c r="BQ84" s="30"/>
      <c r="BR84" s="30"/>
    </row>
    <row r="85" spans="3:70" ht="15.75" x14ac:dyDescent="0.25">
      <c r="C85" s="14"/>
      <c r="D85" s="14"/>
      <c r="E85" s="14"/>
      <c r="F85" s="14"/>
      <c r="G85" s="14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30"/>
      <c r="AW85" s="30"/>
      <c r="AX85" s="30"/>
      <c r="AY85" s="30"/>
      <c r="AZ85" s="30"/>
      <c r="BA85" s="30"/>
      <c r="BB85" s="30"/>
      <c r="BC85" s="30"/>
      <c r="BD85" s="30"/>
      <c r="BE85" s="30"/>
      <c r="BF85" s="30"/>
      <c r="BG85" s="30"/>
      <c r="BH85" s="30"/>
      <c r="BI85" s="30"/>
      <c r="BJ85" s="30"/>
      <c r="BK85" s="30"/>
      <c r="BL85" s="30"/>
      <c r="BM85" s="30"/>
      <c r="BN85" s="30"/>
      <c r="BO85" s="30"/>
      <c r="BP85" s="30"/>
      <c r="BQ85" s="30"/>
      <c r="BR85" s="30"/>
    </row>
    <row r="86" spans="3:70" ht="15.75" x14ac:dyDescent="0.25">
      <c r="C86" s="14"/>
      <c r="D86" s="14"/>
      <c r="E86" s="14"/>
      <c r="F86" s="14"/>
      <c r="G86" s="14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14"/>
      <c r="S86" s="14"/>
      <c r="T86" s="14"/>
      <c r="U86" s="14"/>
      <c r="V86" s="14"/>
      <c r="W86" s="14"/>
      <c r="X86" s="14"/>
      <c r="Y86" s="14"/>
      <c r="Z86" s="14"/>
      <c r="AA86" s="14"/>
      <c r="AB86" s="14"/>
      <c r="AC86" s="14"/>
      <c r="AD86" s="14"/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30"/>
      <c r="AW86" s="30"/>
      <c r="AX86" s="30"/>
      <c r="AY86" s="30"/>
      <c r="AZ86" s="30"/>
      <c r="BA86" s="30"/>
      <c r="BB86" s="30"/>
      <c r="BC86" s="30"/>
      <c r="BD86" s="30"/>
      <c r="BE86" s="30"/>
      <c r="BF86" s="30"/>
      <c r="BG86" s="30"/>
      <c r="BH86" s="30"/>
      <c r="BI86" s="30"/>
      <c r="BJ86" s="30"/>
      <c r="BK86" s="30"/>
      <c r="BL86" s="30"/>
      <c r="BM86" s="30"/>
      <c r="BN86" s="30"/>
      <c r="BO86" s="30"/>
      <c r="BP86" s="30"/>
      <c r="BQ86" s="30"/>
      <c r="BR86" s="30"/>
    </row>
    <row r="87" spans="3:70" ht="15.75" x14ac:dyDescent="0.25">
      <c r="C87" s="14"/>
      <c r="D87" s="14"/>
      <c r="E87" s="14"/>
      <c r="F87" s="14"/>
      <c r="G87" s="14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14"/>
      <c r="S87" s="14"/>
      <c r="T87" s="1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  <c r="BK87" s="30"/>
      <c r="BL87" s="30"/>
      <c r="BM87" s="30"/>
      <c r="BN87" s="30"/>
      <c r="BO87" s="30"/>
      <c r="BP87" s="30"/>
      <c r="BQ87" s="30"/>
      <c r="BR87" s="30"/>
    </row>
    <row r="88" spans="3:70" ht="15.75" x14ac:dyDescent="0.25">
      <c r="C88" s="14"/>
      <c r="D88" s="14"/>
      <c r="E88" s="14"/>
      <c r="F88" s="14"/>
      <c r="G88" s="14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14"/>
      <c r="U88" s="14"/>
      <c r="V88" s="14"/>
      <c r="W88" s="14"/>
      <c r="X88" s="14"/>
      <c r="Y88" s="14"/>
      <c r="Z88" s="14"/>
      <c r="AA88" s="14"/>
      <c r="AB88" s="14"/>
      <c r="AC88" s="14"/>
      <c r="AD88" s="14"/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  <c r="BK88" s="30"/>
      <c r="BL88" s="30"/>
      <c r="BM88" s="30"/>
      <c r="BN88" s="30"/>
      <c r="BO88" s="30"/>
      <c r="BP88" s="30"/>
      <c r="BQ88" s="30"/>
      <c r="BR88" s="30"/>
    </row>
    <row r="89" spans="3:70" ht="15.75" x14ac:dyDescent="0.25"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14"/>
      <c r="S89" s="14"/>
      <c r="T89" s="14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  <c r="BK89" s="30"/>
      <c r="BL89" s="30"/>
      <c r="BM89" s="30"/>
      <c r="BN89" s="30"/>
      <c r="BO89" s="30"/>
      <c r="BP89" s="30"/>
      <c r="BQ89" s="30"/>
      <c r="BR89" s="30"/>
    </row>
    <row r="90" spans="3:70" ht="15.75" x14ac:dyDescent="0.25">
      <c r="C90" s="14"/>
      <c r="D90" s="14"/>
      <c r="E90" s="14"/>
      <c r="F90" s="14"/>
      <c r="G90" s="14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14"/>
      <c r="S90" s="14"/>
      <c r="T90" s="1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  <c r="BK90" s="30"/>
      <c r="BL90" s="30"/>
      <c r="BM90" s="30"/>
      <c r="BN90" s="30"/>
      <c r="BO90" s="30"/>
      <c r="BP90" s="30"/>
      <c r="BQ90" s="30"/>
      <c r="BR90" s="30"/>
    </row>
    <row r="91" spans="3:70" ht="15.75" x14ac:dyDescent="0.25"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  <c r="Y91" s="14"/>
      <c r="Z91" s="14"/>
      <c r="AA91" s="14"/>
      <c r="AB91" s="14"/>
      <c r="AC91" s="14"/>
      <c r="AD91" s="14"/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  <c r="BK91" s="30"/>
      <c r="BL91" s="30"/>
      <c r="BM91" s="30"/>
      <c r="BN91" s="30"/>
      <c r="BO91" s="30"/>
      <c r="BP91" s="30"/>
      <c r="BQ91" s="30"/>
      <c r="BR91" s="30"/>
    </row>
    <row r="92" spans="3:70" ht="15.75" x14ac:dyDescent="0.25"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14"/>
      <c r="S92" s="14"/>
      <c r="T92" s="1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  <c r="BK92" s="30"/>
      <c r="BL92" s="30"/>
      <c r="BM92" s="30"/>
      <c r="BN92" s="30"/>
      <c r="BO92" s="30"/>
      <c r="BP92" s="30"/>
      <c r="BQ92" s="30"/>
      <c r="BR92" s="30"/>
    </row>
    <row r="93" spans="3:70" ht="15.75" x14ac:dyDescent="0.25">
      <c r="C93" s="14"/>
      <c r="D93" s="14"/>
      <c r="E93" s="14"/>
      <c r="F93" s="14"/>
      <c r="G93" s="14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14"/>
      <c r="S93" s="14"/>
      <c r="T93" s="1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  <c r="BK93" s="30"/>
      <c r="BL93" s="30"/>
      <c r="BM93" s="30"/>
      <c r="BN93" s="30"/>
      <c r="BO93" s="30"/>
      <c r="BP93" s="30"/>
      <c r="BQ93" s="30"/>
      <c r="BR93" s="30"/>
    </row>
    <row r="94" spans="3:70" ht="15.75" x14ac:dyDescent="0.25"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14"/>
      <c r="S94" s="14"/>
      <c r="T94" s="1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  <c r="BK94" s="30"/>
      <c r="BL94" s="30"/>
      <c r="BM94" s="30"/>
      <c r="BN94" s="30"/>
      <c r="BO94" s="30"/>
      <c r="BP94" s="30"/>
      <c r="BQ94" s="30"/>
      <c r="BR94" s="30"/>
    </row>
    <row r="95" spans="3:70" ht="15.75" x14ac:dyDescent="0.25">
      <c r="C95" s="14"/>
      <c r="D95" s="14"/>
      <c r="E95" s="14"/>
      <c r="F95" s="14"/>
      <c r="G95" s="14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14"/>
      <c r="S95" s="14"/>
      <c r="T95" s="1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  <c r="BK95" s="30"/>
      <c r="BL95" s="30"/>
      <c r="BM95" s="30"/>
      <c r="BN95" s="30"/>
      <c r="BO95" s="30"/>
      <c r="BP95" s="30"/>
      <c r="BQ95" s="30"/>
      <c r="BR95" s="30"/>
    </row>
    <row r="96" spans="3:70" ht="15.75" x14ac:dyDescent="0.25"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  <c r="BK96" s="30"/>
      <c r="BL96" s="30"/>
      <c r="BM96" s="30"/>
      <c r="BN96" s="30"/>
      <c r="BO96" s="30"/>
      <c r="BP96" s="30"/>
      <c r="BQ96" s="30"/>
      <c r="BR96" s="30"/>
    </row>
    <row r="97" spans="3:70" ht="15.75" x14ac:dyDescent="0.25">
      <c r="C97" s="14"/>
      <c r="D97" s="14"/>
      <c r="E97" s="14"/>
      <c r="F97" s="14"/>
      <c r="G97" s="14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  <c r="BK97" s="30"/>
      <c r="BL97" s="30"/>
      <c r="BM97" s="30"/>
      <c r="BN97" s="30"/>
      <c r="BO97" s="30"/>
      <c r="BP97" s="30"/>
      <c r="BQ97" s="30"/>
      <c r="BR97" s="30"/>
    </row>
    <row r="98" spans="3:70" ht="15.75" x14ac:dyDescent="0.25">
      <c r="C98" s="14"/>
      <c r="D98" s="14"/>
      <c r="E98" s="14"/>
      <c r="F98" s="14"/>
      <c r="G98" s="14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  <c r="BK98" s="30"/>
      <c r="BL98" s="30"/>
      <c r="BM98" s="30"/>
      <c r="BN98" s="30"/>
      <c r="BO98" s="30"/>
      <c r="BP98" s="30"/>
      <c r="BQ98" s="30"/>
      <c r="BR98" s="30"/>
    </row>
    <row r="99" spans="3:70" ht="15.75" x14ac:dyDescent="0.25"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14"/>
      <c r="S99" s="14"/>
      <c r="T99" s="1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  <c r="BK99" s="30"/>
      <c r="BL99" s="30"/>
      <c r="BM99" s="30"/>
      <c r="BN99" s="30"/>
      <c r="BO99" s="30"/>
      <c r="BP99" s="30"/>
      <c r="BQ99" s="30"/>
      <c r="BR99" s="30"/>
    </row>
    <row r="100" spans="3:70" ht="15.75" x14ac:dyDescent="0.25"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  <c r="BK100" s="30"/>
      <c r="BL100" s="30"/>
      <c r="BM100" s="30"/>
      <c r="BN100" s="30"/>
      <c r="BO100" s="30"/>
      <c r="BP100" s="30"/>
      <c r="BQ100" s="30"/>
      <c r="BR100" s="30"/>
    </row>
    <row r="101" spans="3:70" ht="15.75" x14ac:dyDescent="0.25"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  <c r="BK101" s="30"/>
      <c r="BL101" s="30"/>
      <c r="BM101" s="30"/>
      <c r="BN101" s="30"/>
      <c r="BO101" s="30"/>
      <c r="BP101" s="30"/>
      <c r="BQ101" s="30"/>
      <c r="BR101" s="30"/>
    </row>
    <row r="102" spans="3:70" ht="15.75" x14ac:dyDescent="0.25"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30"/>
      <c r="AW102" s="30"/>
      <c r="AX102" s="30"/>
      <c r="AY102" s="30"/>
      <c r="AZ102" s="30"/>
      <c r="BA102" s="30"/>
      <c r="BB102" s="30"/>
      <c r="BC102" s="30"/>
      <c r="BD102" s="30"/>
      <c r="BE102" s="30"/>
      <c r="BF102" s="30"/>
      <c r="BG102" s="30"/>
      <c r="BH102" s="30"/>
      <c r="BI102" s="30"/>
      <c r="BJ102" s="30"/>
      <c r="BK102" s="30"/>
      <c r="BL102" s="30"/>
      <c r="BM102" s="30"/>
      <c r="BN102" s="30"/>
      <c r="BO102" s="30"/>
      <c r="BP102" s="30"/>
      <c r="BQ102" s="30"/>
      <c r="BR102" s="30"/>
    </row>
    <row r="103" spans="3:70" ht="15.75" x14ac:dyDescent="0.25"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30"/>
      <c r="AW103" s="30"/>
      <c r="AX103" s="30"/>
      <c r="AY103" s="30"/>
      <c r="AZ103" s="30"/>
      <c r="BA103" s="30"/>
      <c r="BB103" s="30"/>
      <c r="BC103" s="30"/>
      <c r="BD103" s="30"/>
      <c r="BE103" s="30"/>
      <c r="BF103" s="30"/>
      <c r="BG103" s="30"/>
      <c r="BH103" s="30"/>
      <c r="BI103" s="30"/>
      <c r="BJ103" s="30"/>
      <c r="BK103" s="30"/>
      <c r="BL103" s="30"/>
      <c r="BM103" s="30"/>
      <c r="BN103" s="30"/>
      <c r="BO103" s="30"/>
      <c r="BP103" s="30"/>
      <c r="BQ103" s="30"/>
      <c r="BR103" s="30"/>
    </row>
    <row r="104" spans="3:70" ht="15.75" x14ac:dyDescent="0.25"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30"/>
      <c r="AW104" s="30"/>
      <c r="AX104" s="30"/>
      <c r="AY104" s="30"/>
      <c r="AZ104" s="30"/>
      <c r="BA104" s="30"/>
      <c r="BB104" s="30"/>
      <c r="BC104" s="30"/>
      <c r="BD104" s="30"/>
      <c r="BE104" s="30"/>
      <c r="BF104" s="30"/>
      <c r="BG104" s="30"/>
      <c r="BH104" s="30"/>
      <c r="BI104" s="30"/>
      <c r="BJ104" s="30"/>
      <c r="BK104" s="30"/>
      <c r="BL104" s="30"/>
      <c r="BM104" s="30"/>
      <c r="BN104" s="30"/>
      <c r="BO104" s="30"/>
      <c r="BP104" s="30"/>
      <c r="BQ104" s="30"/>
      <c r="BR104" s="30"/>
    </row>
    <row r="105" spans="3:70" ht="15.75" x14ac:dyDescent="0.25"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30"/>
      <c r="AW105" s="30"/>
      <c r="AX105" s="30"/>
      <c r="AY105" s="30"/>
      <c r="AZ105" s="30"/>
      <c r="BA105" s="30"/>
      <c r="BB105" s="30"/>
      <c r="BC105" s="30"/>
      <c r="BD105" s="30"/>
      <c r="BE105" s="30"/>
      <c r="BF105" s="30"/>
      <c r="BG105" s="30"/>
      <c r="BH105" s="30"/>
      <c r="BI105" s="30"/>
      <c r="BJ105" s="30"/>
      <c r="BK105" s="30"/>
      <c r="BL105" s="30"/>
      <c r="BM105" s="30"/>
      <c r="BN105" s="30"/>
      <c r="BO105" s="30"/>
      <c r="BP105" s="30"/>
      <c r="BQ105" s="30"/>
      <c r="BR105" s="30"/>
    </row>
    <row r="106" spans="3:70" ht="15.75" x14ac:dyDescent="0.25"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30"/>
      <c r="AW106" s="30"/>
      <c r="AX106" s="30"/>
      <c r="AY106" s="30"/>
      <c r="AZ106" s="30"/>
      <c r="BA106" s="30"/>
      <c r="BB106" s="30"/>
      <c r="BC106" s="30"/>
      <c r="BD106" s="30"/>
      <c r="BE106" s="30"/>
      <c r="BF106" s="30"/>
      <c r="BG106" s="30"/>
      <c r="BH106" s="30"/>
      <c r="BI106" s="30"/>
      <c r="BJ106" s="30"/>
      <c r="BK106" s="30"/>
      <c r="BL106" s="30"/>
      <c r="BM106" s="30"/>
      <c r="BN106" s="30"/>
      <c r="BO106" s="30"/>
      <c r="BP106" s="30"/>
      <c r="BQ106" s="30"/>
      <c r="BR106" s="30"/>
    </row>
    <row r="107" spans="3:70" ht="15.75" x14ac:dyDescent="0.25"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30"/>
      <c r="AW107" s="30"/>
      <c r="AX107" s="30"/>
      <c r="AY107" s="30"/>
      <c r="AZ107" s="30"/>
      <c r="BA107" s="30"/>
      <c r="BB107" s="30"/>
      <c r="BC107" s="30"/>
      <c r="BD107" s="30"/>
      <c r="BE107" s="30"/>
      <c r="BF107" s="30"/>
      <c r="BG107" s="30"/>
      <c r="BH107" s="30"/>
      <c r="BI107" s="30"/>
      <c r="BJ107" s="30"/>
      <c r="BK107" s="30"/>
      <c r="BL107" s="30"/>
      <c r="BM107" s="30"/>
      <c r="BN107" s="30"/>
      <c r="BO107" s="30"/>
      <c r="BP107" s="30"/>
      <c r="BQ107" s="30"/>
      <c r="BR107" s="30"/>
    </row>
    <row r="108" spans="3:70" ht="15.75" x14ac:dyDescent="0.25"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30"/>
      <c r="AW108" s="30"/>
      <c r="AX108" s="30"/>
      <c r="AY108" s="30"/>
      <c r="AZ108" s="30"/>
      <c r="BA108" s="30"/>
      <c r="BB108" s="30"/>
      <c r="BC108" s="30"/>
      <c r="BD108" s="30"/>
      <c r="BE108" s="30"/>
      <c r="BF108" s="30"/>
      <c r="BG108" s="30"/>
      <c r="BH108" s="30"/>
      <c r="BI108" s="30"/>
      <c r="BJ108" s="30"/>
      <c r="BK108" s="30"/>
      <c r="BL108" s="30"/>
      <c r="BM108" s="30"/>
      <c r="BN108" s="30"/>
      <c r="BO108" s="30"/>
      <c r="BP108" s="30"/>
      <c r="BQ108" s="30"/>
      <c r="BR108" s="30"/>
    </row>
    <row r="109" spans="3:70" ht="15.75" x14ac:dyDescent="0.25"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30"/>
      <c r="AW109" s="30"/>
      <c r="AX109" s="30"/>
      <c r="AY109" s="30"/>
      <c r="AZ109" s="30"/>
      <c r="BA109" s="30"/>
      <c r="BB109" s="30"/>
      <c r="BC109" s="30"/>
      <c r="BD109" s="30"/>
      <c r="BE109" s="30"/>
      <c r="BF109" s="30"/>
      <c r="BG109" s="30"/>
      <c r="BH109" s="30"/>
      <c r="BI109" s="30"/>
      <c r="BJ109" s="30"/>
      <c r="BK109" s="30"/>
      <c r="BL109" s="30"/>
      <c r="BM109" s="30"/>
      <c r="BN109" s="30"/>
      <c r="BO109" s="30"/>
      <c r="BP109" s="30"/>
      <c r="BQ109" s="30"/>
      <c r="BR109" s="30"/>
    </row>
    <row r="110" spans="3:70" ht="15.75" x14ac:dyDescent="0.25"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30"/>
      <c r="AW110" s="30"/>
      <c r="AX110" s="30"/>
      <c r="AY110" s="30"/>
      <c r="AZ110" s="30"/>
      <c r="BA110" s="30"/>
      <c r="BB110" s="30"/>
      <c r="BC110" s="30"/>
      <c r="BD110" s="30"/>
      <c r="BE110" s="30"/>
      <c r="BF110" s="30"/>
      <c r="BG110" s="30"/>
      <c r="BH110" s="30"/>
      <c r="BI110" s="30"/>
      <c r="BJ110" s="30"/>
      <c r="BK110" s="30"/>
      <c r="BL110" s="30"/>
      <c r="BM110" s="30"/>
      <c r="BN110" s="30"/>
      <c r="BO110" s="30"/>
      <c r="BP110" s="30"/>
      <c r="BQ110" s="30"/>
      <c r="BR110" s="30"/>
    </row>
    <row r="111" spans="3:70" ht="15.75" x14ac:dyDescent="0.25"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30"/>
      <c r="AW111" s="30"/>
      <c r="AX111" s="30"/>
      <c r="AY111" s="30"/>
      <c r="AZ111" s="30"/>
      <c r="BA111" s="30"/>
      <c r="BB111" s="30"/>
      <c r="BC111" s="30"/>
      <c r="BD111" s="30"/>
      <c r="BE111" s="30"/>
      <c r="BF111" s="30"/>
      <c r="BG111" s="30"/>
      <c r="BH111" s="30"/>
      <c r="BI111" s="30"/>
      <c r="BJ111" s="30"/>
      <c r="BK111" s="30"/>
      <c r="BL111" s="30"/>
      <c r="BM111" s="30"/>
      <c r="BN111" s="30"/>
      <c r="BO111" s="30"/>
      <c r="BP111" s="30"/>
      <c r="BQ111" s="30"/>
      <c r="BR111" s="30"/>
    </row>
    <row r="112" spans="3:70" ht="15.75" x14ac:dyDescent="0.25">
      <c r="C112" s="14"/>
      <c r="D112" s="14"/>
      <c r="E112" s="14"/>
      <c r="F112" s="14"/>
      <c r="G112" s="14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14"/>
      <c r="S112" s="14"/>
      <c r="T112" s="1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30"/>
      <c r="AW112" s="30"/>
      <c r="AX112" s="30"/>
      <c r="AY112" s="30"/>
      <c r="AZ112" s="30"/>
      <c r="BA112" s="30"/>
      <c r="BB112" s="30"/>
      <c r="BC112" s="30"/>
      <c r="BD112" s="30"/>
      <c r="BE112" s="30"/>
      <c r="BF112" s="30"/>
      <c r="BG112" s="30"/>
      <c r="BH112" s="30"/>
      <c r="BI112" s="30"/>
      <c r="BJ112" s="30"/>
      <c r="BK112" s="30"/>
      <c r="BL112" s="30"/>
      <c r="BM112" s="30"/>
      <c r="BN112" s="30"/>
      <c r="BO112" s="30"/>
      <c r="BP112" s="30"/>
      <c r="BQ112" s="30"/>
      <c r="BR112" s="30"/>
    </row>
    <row r="113" spans="3:70" ht="15.75" x14ac:dyDescent="0.25">
      <c r="C113" s="14"/>
      <c r="D113" s="14"/>
      <c r="E113" s="14"/>
      <c r="F113" s="14"/>
      <c r="G113" s="14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14"/>
      <c r="S113" s="14"/>
      <c r="T113" s="1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30"/>
      <c r="AW113" s="30"/>
      <c r="AX113" s="30"/>
      <c r="AY113" s="30"/>
      <c r="AZ113" s="30"/>
      <c r="BA113" s="30"/>
      <c r="BB113" s="30"/>
      <c r="BC113" s="30"/>
      <c r="BD113" s="30"/>
      <c r="BE113" s="30"/>
      <c r="BF113" s="30"/>
      <c r="BG113" s="30"/>
      <c r="BH113" s="30"/>
      <c r="BI113" s="30"/>
      <c r="BJ113" s="30"/>
      <c r="BK113" s="30"/>
      <c r="BL113" s="30"/>
      <c r="BM113" s="30"/>
      <c r="BN113" s="30"/>
      <c r="BO113" s="30"/>
      <c r="BP113" s="30"/>
      <c r="BQ113" s="30"/>
      <c r="BR113" s="30"/>
    </row>
    <row r="114" spans="3:70" ht="15.75" x14ac:dyDescent="0.25"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14"/>
      <c r="S114" s="14"/>
      <c r="T114" s="1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</row>
    <row r="115" spans="3:70" ht="15.75" x14ac:dyDescent="0.25">
      <c r="C115" s="14"/>
      <c r="D115" s="14"/>
      <c r="E115" s="14"/>
      <c r="F115" s="14"/>
      <c r="G115" s="14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14"/>
      <c r="S115" s="14"/>
      <c r="T115" s="1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</row>
    <row r="116" spans="3:70" ht="15.75" x14ac:dyDescent="0.25"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14"/>
      <c r="S116" s="14"/>
      <c r="T116" s="1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</row>
    <row r="117" spans="3:70" ht="15.75" x14ac:dyDescent="0.25">
      <c r="C117" s="14"/>
      <c r="D117" s="14"/>
      <c r="E117" s="14"/>
      <c r="F117" s="14"/>
      <c r="G117" s="14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14"/>
      <c r="S117" s="14"/>
      <c r="T117" s="1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</row>
    <row r="118" spans="3:70" ht="15.75" x14ac:dyDescent="0.25"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14"/>
      <c r="T118" s="1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</row>
    <row r="119" spans="3:70" ht="15.75" x14ac:dyDescent="0.25">
      <c r="C119" s="14"/>
      <c r="D119" s="14"/>
      <c r="E119" s="14"/>
      <c r="F119" s="1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14"/>
      <c r="T119" s="1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</row>
    <row r="120" spans="3:70" ht="15.75" x14ac:dyDescent="0.25"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14"/>
      <c r="S120" s="14"/>
      <c r="T120" s="1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</row>
    <row r="121" spans="3:70" ht="15.75" x14ac:dyDescent="0.25">
      <c r="C121" s="14"/>
      <c r="D121" s="14"/>
      <c r="E121" s="14"/>
      <c r="F121" s="14"/>
      <c r="G121" s="14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14"/>
      <c r="S121" s="14"/>
      <c r="T121" s="1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</row>
    <row r="122" spans="3:70" ht="15.75" x14ac:dyDescent="0.25"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14"/>
      <c r="S122" s="14"/>
      <c r="T122" s="1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</row>
    <row r="123" spans="3:70" ht="15.75" x14ac:dyDescent="0.25">
      <c r="C123" s="14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</row>
    <row r="124" spans="3:70" ht="15.75" x14ac:dyDescent="0.25"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14"/>
      <c r="S124" s="14"/>
      <c r="T124" s="1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</row>
    <row r="125" spans="3:70" ht="15.75" x14ac:dyDescent="0.25"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14"/>
      <c r="S125" s="14"/>
      <c r="T125" s="1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</row>
    <row r="126" spans="3:70" ht="15.75" x14ac:dyDescent="0.25">
      <c r="C126" s="14"/>
      <c r="D126" s="14"/>
      <c r="E126" s="14"/>
      <c r="F126" s="14"/>
      <c r="G126" s="14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14"/>
      <c r="S126" s="14"/>
      <c r="T126" s="1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</row>
    <row r="127" spans="3:70" ht="15.75" x14ac:dyDescent="0.25"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14"/>
      <c r="T127" s="1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</row>
    <row r="128" spans="3:70" x14ac:dyDescent="0.2"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</row>
    <row r="129" spans="3:47" x14ac:dyDescent="0.2"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</row>
    <row r="130" spans="3:47" x14ac:dyDescent="0.2"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</row>
    <row r="131" spans="3:47" x14ac:dyDescent="0.2"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</row>
    <row r="132" spans="3:47" x14ac:dyDescent="0.2"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</row>
    <row r="133" spans="3:47" x14ac:dyDescent="0.2"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</row>
    <row r="134" spans="3:47" x14ac:dyDescent="0.2"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</row>
    <row r="137" spans="3:47" ht="15" customHeight="1" x14ac:dyDescent="0.2"/>
  </sheetData>
  <customSheetViews>
    <customSheetView guid="{D3A5C936-4A51-4474-B904-37FFC07B2D70}">
      <pane xSplit="2" ySplit="9" topLeftCell="AB46" activePane="bottomRight" state="frozen"/>
      <selection pane="bottomRight" activeCell="AC59" sqref="AC59"/>
      <pageMargins left="0.59055118110236227" right="0.19685039370078741" top="0.98425196850393704" bottom="0.59055118110236227" header="0.19685039370078741" footer="0.19685039370078741"/>
      <pageSetup paperSize="9" scale="50" orientation="portrait" r:id="rId1"/>
    </customSheetView>
    <customSheetView guid="{4D537AFF-3ABA-48F5-9739-F178FCECDE73}" showPageBreaks="1" printArea="1">
      <pane xSplit="1" ySplit="8" topLeftCell="C45" activePane="bottomRight" state="frozen"/>
      <selection pane="bottomRight" activeCell="T66" sqref="T66:T68"/>
      <pageMargins left="0.59055118110236227" right="0.19685039370078741" top="0.98425196850393704" bottom="0.59055118110236227" header="0.19685039370078741" footer="0.19685039370078741"/>
      <pageSetup paperSize="9" scale="50" orientation="portrait" r:id="rId2"/>
    </customSheetView>
    <customSheetView guid="{E9A6996D-5291-4152-9B08-582E8C97A58F}" showPageBreaks="1" printArea="1" hiddenColumns="1">
      <pane xSplit="2" ySplit="9" topLeftCell="C10" activePane="bottomRight" state="frozen"/>
      <selection pane="bottomRight" activeCell="T1" sqref="T1:W1"/>
      <pageMargins left="0.59055118110236227" right="0.19685039370078741" top="0.98425196850393704" bottom="0.59055118110236227" header="0.19685039370078741" footer="0.19685039370078741"/>
      <pageSetup paperSize="9" scale="50" orientation="portrait" r:id="rId3"/>
    </customSheetView>
  </customSheetViews>
  <mergeCells count="35">
    <mergeCell ref="S1:T1"/>
    <mergeCell ref="S3:T3"/>
    <mergeCell ref="C4:J4"/>
    <mergeCell ref="K4:O4"/>
    <mergeCell ref="F2:T2"/>
    <mergeCell ref="AD8:AE8"/>
    <mergeCell ref="P4:Q4"/>
    <mergeCell ref="Q8:R8"/>
    <mergeCell ref="O8:P8"/>
    <mergeCell ref="A7:A9"/>
    <mergeCell ref="B7:B9"/>
    <mergeCell ref="M8:N8"/>
    <mergeCell ref="C7:J7"/>
    <mergeCell ref="K7:R7"/>
    <mergeCell ref="C8:D8"/>
    <mergeCell ref="G8:H8"/>
    <mergeCell ref="I8:J8"/>
    <mergeCell ref="E8:F8"/>
    <mergeCell ref="K8:L8"/>
    <mergeCell ref="AS7:AS8"/>
    <mergeCell ref="AU7:AU8"/>
    <mergeCell ref="U8:V8"/>
    <mergeCell ref="AB8:AC8"/>
    <mergeCell ref="AL8:AM8"/>
    <mergeCell ref="AT7:AT8"/>
    <mergeCell ref="AN8:AP8"/>
    <mergeCell ref="AQ8:AR8"/>
    <mergeCell ref="S7:AE7"/>
    <mergeCell ref="S8:T8"/>
    <mergeCell ref="Y8:Z8"/>
    <mergeCell ref="W8:X8"/>
    <mergeCell ref="AJ8:AK8"/>
    <mergeCell ref="AF7:AR7"/>
    <mergeCell ref="AF8:AG8"/>
    <mergeCell ref="AH8:AI8"/>
  </mergeCells>
  <phoneticPr fontId="8" type="noConversion"/>
  <pageMargins left="0.59055118110236227" right="0.19685039370078741" top="0.98425196850393704" bottom="0.59055118110236227" header="0.19685039370078741" footer="0.19685039370078741"/>
  <pageSetup paperSize="9" scale="50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 г</vt:lpstr>
      <vt:lpstr>'2020 г'!Заголовки_для_печати</vt:lpstr>
      <vt:lpstr>'2020 г'!Область_печати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 A. K</cp:lastModifiedBy>
  <cp:lastPrinted>2020-06-19T07:23:00Z</cp:lastPrinted>
  <dcterms:created xsi:type="dcterms:W3CDTF">2013-10-09T05:57:40Z</dcterms:created>
  <dcterms:modified xsi:type="dcterms:W3CDTF">2020-07-03T09:21:06Z</dcterms:modified>
</cp:coreProperties>
</file>